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updateLinks="never" codeName="ThisWorkbook"/>
  <bookViews>
    <workbookView xWindow="0" yWindow="345" windowWidth="8985" windowHeight="7620" tabRatio="898" activeTab="4"/>
  </bookViews>
  <sheets>
    <sheet name="Badges" sheetId="208" r:id="rId1"/>
    <sheet name="Journeys" sheetId="95" r:id="rId2"/>
    <sheet name="Bronze Award" sheetId="112" r:id="rId3"/>
    <sheet name="Bridging" sheetId="209" r:id="rId4"/>
    <sheet name="Age-Level" sheetId="76" r:id="rId5"/>
  </sheets>
  <definedNames>
    <definedName name="_xlnm.Print_Area" localSheetId="2">'Bronze Award'!$A$1:$R$14</definedName>
    <definedName name="_xlnm.Print_Titles" localSheetId="4">'Age-Level'!$1:$4</definedName>
    <definedName name="_xlnm.Print_Titles" localSheetId="2">'Bronze Award'!$1:$4</definedName>
    <definedName name="_xlnm.Print_Titles" localSheetId="1">Journeys!$1:$4</definedName>
  </definedNames>
  <calcPr calcId="125725"/>
</workbook>
</file>

<file path=xl/calcChain.xml><?xml version="1.0" encoding="utf-8"?>
<calcChain xmlns="http://schemas.openxmlformats.org/spreadsheetml/2006/main">
  <c r="D42" i="95"/>
  <c r="C2" i="208" l="1"/>
  <c r="C1"/>
  <c r="F1" i="76" l="1"/>
  <c r="Q1"/>
  <c r="F1" i="112"/>
  <c r="I1" i="76"/>
  <c r="J1" i="112"/>
  <c r="J1" i="76"/>
  <c r="M1" i="209"/>
  <c r="M1" i="76"/>
  <c r="N1" i="209"/>
  <c r="R1" i="76"/>
  <c r="E1" i="209"/>
  <c r="Q1"/>
  <c r="G1" i="76"/>
  <c r="K1"/>
  <c r="O1"/>
  <c r="E1"/>
  <c r="N1"/>
  <c r="J1" i="209"/>
  <c r="H1" i="76"/>
  <c r="L1"/>
  <c r="P1"/>
  <c r="F1" i="209"/>
  <c r="R1"/>
  <c r="R1" i="112"/>
  <c r="G1" i="209"/>
  <c r="K1"/>
  <c r="O1"/>
  <c r="I1"/>
  <c r="H1"/>
  <c r="L1"/>
  <c r="P1"/>
  <c r="M1" i="95"/>
  <c r="G1" i="112"/>
  <c r="K1"/>
  <c r="O1"/>
  <c r="E1" i="95"/>
  <c r="N1" i="112"/>
  <c r="H1"/>
  <c r="L1"/>
  <c r="P1"/>
  <c r="E1"/>
  <c r="I1"/>
  <c r="M1"/>
  <c r="Q1"/>
  <c r="F1" i="208"/>
  <c r="G1" i="95"/>
  <c r="Q1" i="208"/>
  <c r="K1" i="95"/>
  <c r="O1"/>
  <c r="I1" i="208"/>
  <c r="H1" i="95"/>
  <c r="L1"/>
  <c r="P1"/>
  <c r="J1" i="208"/>
  <c r="I1" i="95"/>
  <c r="Q1"/>
  <c r="M1" i="208"/>
  <c r="F1" i="95"/>
  <c r="J1"/>
  <c r="N1"/>
  <c r="R1"/>
  <c r="R1" i="208"/>
  <c r="G1"/>
  <c r="K1"/>
  <c r="O1"/>
  <c r="E1"/>
  <c r="N1"/>
  <c r="H1"/>
  <c r="L1"/>
  <c r="P1"/>
  <c r="D1" i="209" l="1"/>
  <c r="D1" i="76"/>
  <c r="D1" i="112"/>
  <c r="D1" i="208"/>
  <c r="D1" i="95"/>
  <c r="D11" l="1"/>
  <c r="R17" i="209" l="1"/>
  <c r="Q17"/>
  <c r="P17"/>
  <c r="O17"/>
  <c r="N17"/>
  <c r="M17"/>
  <c r="L17"/>
  <c r="K17"/>
  <c r="J17"/>
  <c r="I17"/>
  <c r="H17"/>
  <c r="G17"/>
  <c r="F17"/>
  <c r="E17"/>
  <c r="D17"/>
  <c r="R15"/>
  <c r="Q15"/>
  <c r="P15"/>
  <c r="O15"/>
  <c r="N15"/>
  <c r="M15"/>
  <c r="L15"/>
  <c r="K15"/>
  <c r="J15"/>
  <c r="I15"/>
  <c r="H15"/>
  <c r="G15"/>
  <c r="F15"/>
  <c r="E15"/>
  <c r="D15"/>
  <c r="R10"/>
  <c r="Q10"/>
  <c r="P10"/>
  <c r="O10"/>
  <c r="N10"/>
  <c r="M10"/>
  <c r="L10"/>
  <c r="K10"/>
  <c r="J10"/>
  <c r="I10"/>
  <c r="H10"/>
  <c r="G10"/>
  <c r="F10"/>
  <c r="E10"/>
  <c r="D10"/>
  <c r="E56" i="76"/>
  <c r="F56"/>
  <c r="G56"/>
  <c r="H56"/>
  <c r="I56"/>
  <c r="J56"/>
  <c r="K56"/>
  <c r="L56"/>
  <c r="M56"/>
  <c r="N56"/>
  <c r="O56"/>
  <c r="P56"/>
  <c r="Q56"/>
  <c r="R56"/>
  <c r="D56"/>
  <c r="R49"/>
  <c r="Q49"/>
  <c r="P49"/>
  <c r="O49"/>
  <c r="N49"/>
  <c r="M49"/>
  <c r="L49"/>
  <c r="K49"/>
  <c r="J49"/>
  <c r="I49"/>
  <c r="H49"/>
  <c r="G49"/>
  <c r="F49"/>
  <c r="E49"/>
  <c r="D49"/>
  <c r="R42"/>
  <c r="Q42"/>
  <c r="P42"/>
  <c r="O42"/>
  <c r="N42"/>
  <c r="M42"/>
  <c r="L42"/>
  <c r="K42"/>
  <c r="J42"/>
  <c r="I42"/>
  <c r="H42"/>
  <c r="G42"/>
  <c r="F42"/>
  <c r="E42"/>
  <c r="D42"/>
  <c r="F18" i="209" l="1"/>
  <c r="J18"/>
  <c r="N18"/>
  <c r="R18"/>
  <c r="D18"/>
  <c r="H18"/>
  <c r="L18"/>
  <c r="P18"/>
  <c r="E18"/>
  <c r="I18"/>
  <c r="M18"/>
  <c r="Q18"/>
  <c r="G18"/>
  <c r="K18"/>
  <c r="O18"/>
  <c r="R587" i="208" l="1"/>
  <c r="Q587"/>
  <c r="P587"/>
  <c r="O587"/>
  <c r="N587"/>
  <c r="M587"/>
  <c r="L587"/>
  <c r="K587"/>
  <c r="J587"/>
  <c r="I587"/>
  <c r="H587"/>
  <c r="G587"/>
  <c r="F587"/>
  <c r="E587"/>
  <c r="D587"/>
  <c r="R585"/>
  <c r="Q585"/>
  <c r="P585"/>
  <c r="O585"/>
  <c r="N585"/>
  <c r="M585"/>
  <c r="L585"/>
  <c r="K585"/>
  <c r="J585"/>
  <c r="I585"/>
  <c r="H585"/>
  <c r="G585"/>
  <c r="F585"/>
  <c r="E585"/>
  <c r="R583"/>
  <c r="Q583"/>
  <c r="P583"/>
  <c r="O583"/>
  <c r="N583"/>
  <c r="M583"/>
  <c r="L583"/>
  <c r="K583"/>
  <c r="J583"/>
  <c r="I583"/>
  <c r="H583"/>
  <c r="G583"/>
  <c r="F583"/>
  <c r="E583"/>
  <c r="D583"/>
  <c r="R581"/>
  <c r="Q581"/>
  <c r="P581"/>
  <c r="O581"/>
  <c r="N581"/>
  <c r="M581"/>
  <c r="L581"/>
  <c r="K581"/>
  <c r="J581"/>
  <c r="I581"/>
  <c r="H581"/>
  <c r="G581"/>
  <c r="F581"/>
  <c r="E581"/>
  <c r="D581"/>
  <c r="R579"/>
  <c r="Q579"/>
  <c r="P579"/>
  <c r="O579"/>
  <c r="N579"/>
  <c r="M579"/>
  <c r="L579"/>
  <c r="K579"/>
  <c r="J579"/>
  <c r="I579"/>
  <c r="H579"/>
  <c r="G579"/>
  <c r="F579"/>
  <c r="E579"/>
  <c r="R575"/>
  <c r="Q575"/>
  <c r="P575"/>
  <c r="O575"/>
  <c r="N575"/>
  <c r="M575"/>
  <c r="L575"/>
  <c r="K575"/>
  <c r="J575"/>
  <c r="I575"/>
  <c r="H575"/>
  <c r="G575"/>
  <c r="F575"/>
  <c r="E575"/>
  <c r="D575"/>
  <c r="R560"/>
  <c r="Q560"/>
  <c r="P560"/>
  <c r="O560"/>
  <c r="N560"/>
  <c r="M560"/>
  <c r="L560"/>
  <c r="K560"/>
  <c r="J560"/>
  <c r="I560"/>
  <c r="H560"/>
  <c r="G560"/>
  <c r="F560"/>
  <c r="E560"/>
  <c r="D560"/>
  <c r="R556"/>
  <c r="Q556"/>
  <c r="P556"/>
  <c r="O556"/>
  <c r="N556"/>
  <c r="M556"/>
  <c r="L556"/>
  <c r="K556"/>
  <c r="J556"/>
  <c r="I556"/>
  <c r="H556"/>
  <c r="G556"/>
  <c r="F556"/>
  <c r="E556"/>
  <c r="D556"/>
  <c r="R552"/>
  <c r="Q552"/>
  <c r="P552"/>
  <c r="O552"/>
  <c r="N552"/>
  <c r="M552"/>
  <c r="L552"/>
  <c r="K552"/>
  <c r="J552"/>
  <c r="I552"/>
  <c r="H552"/>
  <c r="G552"/>
  <c r="F552"/>
  <c r="E552"/>
  <c r="D552"/>
  <c r="R548"/>
  <c r="Q548"/>
  <c r="P548"/>
  <c r="O548"/>
  <c r="N548"/>
  <c r="M548"/>
  <c r="L548"/>
  <c r="K548"/>
  <c r="J548"/>
  <c r="I548"/>
  <c r="H548"/>
  <c r="G548"/>
  <c r="F548"/>
  <c r="E548"/>
  <c r="D548"/>
  <c r="R544"/>
  <c r="Q544"/>
  <c r="P544"/>
  <c r="O544"/>
  <c r="N544"/>
  <c r="M544"/>
  <c r="L544"/>
  <c r="L561" s="1"/>
  <c r="K544"/>
  <c r="J544"/>
  <c r="I544"/>
  <c r="H544"/>
  <c r="G544"/>
  <c r="F544"/>
  <c r="E544"/>
  <c r="D544"/>
  <c r="R537"/>
  <c r="Q537"/>
  <c r="P537"/>
  <c r="O537"/>
  <c r="N537"/>
  <c r="M537"/>
  <c r="L537"/>
  <c r="K537"/>
  <c r="J537"/>
  <c r="I537"/>
  <c r="H537"/>
  <c r="G537"/>
  <c r="F537"/>
  <c r="E537"/>
  <c r="D537"/>
  <c r="R533"/>
  <c r="Q533"/>
  <c r="P533"/>
  <c r="O533"/>
  <c r="N533"/>
  <c r="M533"/>
  <c r="L533"/>
  <c r="K533"/>
  <c r="J533"/>
  <c r="I533"/>
  <c r="H533"/>
  <c r="G533"/>
  <c r="F533"/>
  <c r="E533"/>
  <c r="D533"/>
  <c r="R529"/>
  <c r="Q529"/>
  <c r="P529"/>
  <c r="O529"/>
  <c r="N529"/>
  <c r="M529"/>
  <c r="L529"/>
  <c r="K529"/>
  <c r="J529"/>
  <c r="I529"/>
  <c r="H529"/>
  <c r="G529"/>
  <c r="F529"/>
  <c r="E529"/>
  <c r="D529"/>
  <c r="R525"/>
  <c r="Q525"/>
  <c r="P525"/>
  <c r="O525"/>
  <c r="N525"/>
  <c r="M525"/>
  <c r="L525"/>
  <c r="K525"/>
  <c r="J525"/>
  <c r="I525"/>
  <c r="H525"/>
  <c r="G525"/>
  <c r="F525"/>
  <c r="E525"/>
  <c r="D525"/>
  <c r="R521"/>
  <c r="Q521"/>
  <c r="P521"/>
  <c r="O521"/>
  <c r="N521"/>
  <c r="M521"/>
  <c r="L521"/>
  <c r="K521"/>
  <c r="J521"/>
  <c r="I521"/>
  <c r="H521"/>
  <c r="G521"/>
  <c r="F521"/>
  <c r="E521"/>
  <c r="D521"/>
  <c r="R513"/>
  <c r="Q513"/>
  <c r="P513"/>
  <c r="O513"/>
  <c r="N513"/>
  <c r="M513"/>
  <c r="L513"/>
  <c r="K513"/>
  <c r="J513"/>
  <c r="I513"/>
  <c r="H513"/>
  <c r="G513"/>
  <c r="F513"/>
  <c r="E513"/>
  <c r="D513"/>
  <c r="R509"/>
  <c r="Q509"/>
  <c r="P509"/>
  <c r="O509"/>
  <c r="N509"/>
  <c r="M509"/>
  <c r="L509"/>
  <c r="K509"/>
  <c r="J509"/>
  <c r="I509"/>
  <c r="H509"/>
  <c r="G509"/>
  <c r="F509"/>
  <c r="E509"/>
  <c r="D509"/>
  <c r="R505"/>
  <c r="Q505"/>
  <c r="P505"/>
  <c r="O505"/>
  <c r="N505"/>
  <c r="M505"/>
  <c r="L505"/>
  <c r="K505"/>
  <c r="J505"/>
  <c r="I505"/>
  <c r="H505"/>
  <c r="G505"/>
  <c r="F505"/>
  <c r="E505"/>
  <c r="D505"/>
  <c r="R501"/>
  <c r="Q501"/>
  <c r="P501"/>
  <c r="O501"/>
  <c r="N501"/>
  <c r="M501"/>
  <c r="L501"/>
  <c r="K501"/>
  <c r="J501"/>
  <c r="I501"/>
  <c r="H501"/>
  <c r="G501"/>
  <c r="F501"/>
  <c r="E501"/>
  <c r="D501"/>
  <c r="R497"/>
  <c r="Q497"/>
  <c r="P497"/>
  <c r="O497"/>
  <c r="N497"/>
  <c r="M497"/>
  <c r="L497"/>
  <c r="K497"/>
  <c r="J497"/>
  <c r="I497"/>
  <c r="H497"/>
  <c r="G497"/>
  <c r="F497"/>
  <c r="E497"/>
  <c r="D497"/>
  <c r="R490"/>
  <c r="Q490"/>
  <c r="P490"/>
  <c r="O490"/>
  <c r="N490"/>
  <c r="M490"/>
  <c r="L490"/>
  <c r="K490"/>
  <c r="J490"/>
  <c r="I490"/>
  <c r="H490"/>
  <c r="G490"/>
  <c r="F490"/>
  <c r="E490"/>
  <c r="D490"/>
  <c r="R486"/>
  <c r="Q486"/>
  <c r="P486"/>
  <c r="O486"/>
  <c r="N486"/>
  <c r="M486"/>
  <c r="L486"/>
  <c r="K486"/>
  <c r="J486"/>
  <c r="I486"/>
  <c r="H486"/>
  <c r="G486"/>
  <c r="F486"/>
  <c r="E486"/>
  <c r="D486"/>
  <c r="R482"/>
  <c r="Q482"/>
  <c r="P482"/>
  <c r="O482"/>
  <c r="N482"/>
  <c r="M482"/>
  <c r="L482"/>
  <c r="K482"/>
  <c r="J482"/>
  <c r="I482"/>
  <c r="H482"/>
  <c r="G482"/>
  <c r="F482"/>
  <c r="E482"/>
  <c r="D482"/>
  <c r="R478"/>
  <c r="Q478"/>
  <c r="P478"/>
  <c r="O478"/>
  <c r="N478"/>
  <c r="M478"/>
  <c r="L478"/>
  <c r="K478"/>
  <c r="J478"/>
  <c r="I478"/>
  <c r="H478"/>
  <c r="G478"/>
  <c r="F478"/>
  <c r="E478"/>
  <c r="D478"/>
  <c r="R474"/>
  <c r="Q474"/>
  <c r="P474"/>
  <c r="O474"/>
  <c r="N474"/>
  <c r="M474"/>
  <c r="L474"/>
  <c r="K474"/>
  <c r="J474"/>
  <c r="I474"/>
  <c r="H474"/>
  <c r="G474"/>
  <c r="F474"/>
  <c r="E474"/>
  <c r="D474"/>
  <c r="R467"/>
  <c r="Q467"/>
  <c r="P467"/>
  <c r="O467"/>
  <c r="N467"/>
  <c r="M467"/>
  <c r="L467"/>
  <c r="K467"/>
  <c r="J467"/>
  <c r="I467"/>
  <c r="H467"/>
  <c r="G467"/>
  <c r="F467"/>
  <c r="E467"/>
  <c r="D467"/>
  <c r="R463"/>
  <c r="Q463"/>
  <c r="P463"/>
  <c r="O463"/>
  <c r="N463"/>
  <c r="M463"/>
  <c r="L463"/>
  <c r="K463"/>
  <c r="J463"/>
  <c r="I463"/>
  <c r="H463"/>
  <c r="G463"/>
  <c r="F463"/>
  <c r="E463"/>
  <c r="D463"/>
  <c r="R459"/>
  <c r="Q459"/>
  <c r="P459"/>
  <c r="O459"/>
  <c r="N459"/>
  <c r="M459"/>
  <c r="L459"/>
  <c r="K459"/>
  <c r="J459"/>
  <c r="I459"/>
  <c r="H459"/>
  <c r="G459"/>
  <c r="F459"/>
  <c r="E459"/>
  <c r="D459"/>
  <c r="R455"/>
  <c r="Q455"/>
  <c r="P455"/>
  <c r="O455"/>
  <c r="N455"/>
  <c r="M455"/>
  <c r="L455"/>
  <c r="K455"/>
  <c r="J455"/>
  <c r="I455"/>
  <c r="H455"/>
  <c r="G455"/>
  <c r="F455"/>
  <c r="E455"/>
  <c r="D455"/>
  <c r="R451"/>
  <c r="Q451"/>
  <c r="P451"/>
  <c r="O451"/>
  <c r="N451"/>
  <c r="M451"/>
  <c r="L451"/>
  <c r="K451"/>
  <c r="J451"/>
  <c r="I451"/>
  <c r="H451"/>
  <c r="G451"/>
  <c r="F451"/>
  <c r="E451"/>
  <c r="D451"/>
  <c r="R444"/>
  <c r="Q444"/>
  <c r="P444"/>
  <c r="O444"/>
  <c r="N444"/>
  <c r="M444"/>
  <c r="L444"/>
  <c r="K444"/>
  <c r="J444"/>
  <c r="I444"/>
  <c r="H444"/>
  <c r="G444"/>
  <c r="F444"/>
  <c r="E444"/>
  <c r="D444"/>
  <c r="R440"/>
  <c r="Q440"/>
  <c r="P440"/>
  <c r="O440"/>
  <c r="N440"/>
  <c r="M440"/>
  <c r="L440"/>
  <c r="K440"/>
  <c r="J440"/>
  <c r="I440"/>
  <c r="H440"/>
  <c r="G440"/>
  <c r="F440"/>
  <c r="E440"/>
  <c r="D440"/>
  <c r="R436"/>
  <c r="Q436"/>
  <c r="P436"/>
  <c r="O436"/>
  <c r="N436"/>
  <c r="M436"/>
  <c r="L436"/>
  <c r="K436"/>
  <c r="J436"/>
  <c r="I436"/>
  <c r="H436"/>
  <c r="G436"/>
  <c r="F436"/>
  <c r="E436"/>
  <c r="D436"/>
  <c r="R432"/>
  <c r="Q432"/>
  <c r="P432"/>
  <c r="O432"/>
  <c r="N432"/>
  <c r="M432"/>
  <c r="L432"/>
  <c r="K432"/>
  <c r="J432"/>
  <c r="I432"/>
  <c r="H432"/>
  <c r="G432"/>
  <c r="F432"/>
  <c r="E432"/>
  <c r="D432"/>
  <c r="R428"/>
  <c r="Q428"/>
  <c r="P428"/>
  <c r="O428"/>
  <c r="N428"/>
  <c r="M428"/>
  <c r="L428"/>
  <c r="K428"/>
  <c r="J428"/>
  <c r="I428"/>
  <c r="H428"/>
  <c r="G428"/>
  <c r="F428"/>
  <c r="E428"/>
  <c r="D428"/>
  <c r="R421"/>
  <c r="Q421"/>
  <c r="P421"/>
  <c r="O421"/>
  <c r="N421"/>
  <c r="M421"/>
  <c r="L421"/>
  <c r="K421"/>
  <c r="J421"/>
  <c r="I421"/>
  <c r="H421"/>
  <c r="G421"/>
  <c r="F421"/>
  <c r="E421"/>
  <c r="D421"/>
  <c r="R417"/>
  <c r="Q417"/>
  <c r="P417"/>
  <c r="O417"/>
  <c r="N417"/>
  <c r="M417"/>
  <c r="L417"/>
  <c r="K417"/>
  <c r="J417"/>
  <c r="I417"/>
  <c r="H417"/>
  <c r="G417"/>
  <c r="F417"/>
  <c r="E417"/>
  <c r="D417"/>
  <c r="R413"/>
  <c r="Q413"/>
  <c r="P413"/>
  <c r="O413"/>
  <c r="N413"/>
  <c r="M413"/>
  <c r="L413"/>
  <c r="K413"/>
  <c r="J413"/>
  <c r="I413"/>
  <c r="H413"/>
  <c r="G413"/>
  <c r="F413"/>
  <c r="E413"/>
  <c r="D413"/>
  <c r="R409"/>
  <c r="Q409"/>
  <c r="P409"/>
  <c r="O409"/>
  <c r="N409"/>
  <c r="M409"/>
  <c r="L409"/>
  <c r="K409"/>
  <c r="J409"/>
  <c r="I409"/>
  <c r="H409"/>
  <c r="G409"/>
  <c r="F409"/>
  <c r="E409"/>
  <c r="D409"/>
  <c r="R405"/>
  <c r="Q405"/>
  <c r="P405"/>
  <c r="O405"/>
  <c r="N405"/>
  <c r="M405"/>
  <c r="L405"/>
  <c r="K405"/>
  <c r="J405"/>
  <c r="I405"/>
  <c r="H405"/>
  <c r="G405"/>
  <c r="F405"/>
  <c r="E405"/>
  <c r="D405"/>
  <c r="R398"/>
  <c r="Q398"/>
  <c r="P398"/>
  <c r="O398"/>
  <c r="N398"/>
  <c r="M398"/>
  <c r="L398"/>
  <c r="K398"/>
  <c r="J398"/>
  <c r="I398"/>
  <c r="H398"/>
  <c r="G398"/>
  <c r="F398"/>
  <c r="E398"/>
  <c r="D398"/>
  <c r="R394"/>
  <c r="Q394"/>
  <c r="P394"/>
  <c r="O394"/>
  <c r="N394"/>
  <c r="M394"/>
  <c r="L394"/>
  <c r="K394"/>
  <c r="J394"/>
  <c r="I394"/>
  <c r="H394"/>
  <c r="G394"/>
  <c r="F394"/>
  <c r="E394"/>
  <c r="D394"/>
  <c r="R390"/>
  <c r="Q390"/>
  <c r="P390"/>
  <c r="O390"/>
  <c r="N390"/>
  <c r="M390"/>
  <c r="L390"/>
  <c r="K390"/>
  <c r="J390"/>
  <c r="I390"/>
  <c r="H390"/>
  <c r="G390"/>
  <c r="F390"/>
  <c r="E390"/>
  <c r="D390"/>
  <c r="R386"/>
  <c r="Q386"/>
  <c r="P386"/>
  <c r="O386"/>
  <c r="N386"/>
  <c r="M386"/>
  <c r="L386"/>
  <c r="K386"/>
  <c r="J386"/>
  <c r="I386"/>
  <c r="H386"/>
  <c r="G386"/>
  <c r="F386"/>
  <c r="E386"/>
  <c r="D386"/>
  <c r="R382"/>
  <c r="Q382"/>
  <c r="P382"/>
  <c r="O382"/>
  <c r="N382"/>
  <c r="M382"/>
  <c r="L382"/>
  <c r="K382"/>
  <c r="J382"/>
  <c r="I382"/>
  <c r="H382"/>
  <c r="G382"/>
  <c r="F382"/>
  <c r="E382"/>
  <c r="D382"/>
  <c r="R375"/>
  <c r="Q375"/>
  <c r="P375"/>
  <c r="O375"/>
  <c r="N375"/>
  <c r="M375"/>
  <c r="L375"/>
  <c r="K375"/>
  <c r="J375"/>
  <c r="I375"/>
  <c r="H375"/>
  <c r="G375"/>
  <c r="F375"/>
  <c r="E375"/>
  <c r="D375"/>
  <c r="R371"/>
  <c r="Q371"/>
  <c r="P371"/>
  <c r="O371"/>
  <c r="N371"/>
  <c r="M371"/>
  <c r="L371"/>
  <c r="K371"/>
  <c r="J371"/>
  <c r="I371"/>
  <c r="H371"/>
  <c r="G371"/>
  <c r="F371"/>
  <c r="E371"/>
  <c r="D371"/>
  <c r="R367"/>
  <c r="Q367"/>
  <c r="P367"/>
  <c r="O367"/>
  <c r="N367"/>
  <c r="M367"/>
  <c r="L367"/>
  <c r="K367"/>
  <c r="J367"/>
  <c r="I367"/>
  <c r="H367"/>
  <c r="G367"/>
  <c r="F367"/>
  <c r="E367"/>
  <c r="D367"/>
  <c r="R363"/>
  <c r="Q363"/>
  <c r="P363"/>
  <c r="O363"/>
  <c r="N363"/>
  <c r="M363"/>
  <c r="L363"/>
  <c r="K363"/>
  <c r="J363"/>
  <c r="I363"/>
  <c r="H363"/>
  <c r="G363"/>
  <c r="F363"/>
  <c r="E363"/>
  <c r="D363"/>
  <c r="R359"/>
  <c r="Q359"/>
  <c r="P359"/>
  <c r="O359"/>
  <c r="N359"/>
  <c r="M359"/>
  <c r="L359"/>
  <c r="K359"/>
  <c r="J359"/>
  <c r="I359"/>
  <c r="H359"/>
  <c r="G359"/>
  <c r="F359"/>
  <c r="E359"/>
  <c r="D359"/>
  <c r="R351"/>
  <c r="Q351"/>
  <c r="P351"/>
  <c r="O351"/>
  <c r="N351"/>
  <c r="M351"/>
  <c r="L351"/>
  <c r="K351"/>
  <c r="J351"/>
  <c r="I351"/>
  <c r="H351"/>
  <c r="G351"/>
  <c r="F351"/>
  <c r="E351"/>
  <c r="D351"/>
  <c r="R347"/>
  <c r="Q347"/>
  <c r="P347"/>
  <c r="O347"/>
  <c r="N347"/>
  <c r="M347"/>
  <c r="L347"/>
  <c r="K347"/>
  <c r="J347"/>
  <c r="I347"/>
  <c r="H347"/>
  <c r="G347"/>
  <c r="F347"/>
  <c r="E347"/>
  <c r="D347"/>
  <c r="R343"/>
  <c r="Q343"/>
  <c r="P343"/>
  <c r="O343"/>
  <c r="N343"/>
  <c r="M343"/>
  <c r="L343"/>
  <c r="K343"/>
  <c r="J343"/>
  <c r="I343"/>
  <c r="H343"/>
  <c r="G343"/>
  <c r="F343"/>
  <c r="E343"/>
  <c r="D343"/>
  <c r="R339"/>
  <c r="Q339"/>
  <c r="P339"/>
  <c r="O339"/>
  <c r="N339"/>
  <c r="M339"/>
  <c r="L339"/>
  <c r="K339"/>
  <c r="J339"/>
  <c r="I339"/>
  <c r="H339"/>
  <c r="G339"/>
  <c r="F339"/>
  <c r="E339"/>
  <c r="D339"/>
  <c r="R335"/>
  <c r="Q335"/>
  <c r="P335"/>
  <c r="O335"/>
  <c r="N335"/>
  <c r="M335"/>
  <c r="L335"/>
  <c r="K335"/>
  <c r="J335"/>
  <c r="I335"/>
  <c r="H335"/>
  <c r="G335"/>
  <c r="F335"/>
  <c r="E335"/>
  <c r="D335"/>
  <c r="R328"/>
  <c r="Q328"/>
  <c r="P328"/>
  <c r="O328"/>
  <c r="N328"/>
  <c r="M328"/>
  <c r="L328"/>
  <c r="K328"/>
  <c r="J328"/>
  <c r="I328"/>
  <c r="H328"/>
  <c r="G328"/>
  <c r="F328"/>
  <c r="E328"/>
  <c r="D328"/>
  <c r="R324"/>
  <c r="Q324"/>
  <c r="P324"/>
  <c r="O324"/>
  <c r="N324"/>
  <c r="M324"/>
  <c r="L324"/>
  <c r="K324"/>
  <c r="J324"/>
  <c r="I324"/>
  <c r="H324"/>
  <c r="G324"/>
  <c r="F324"/>
  <c r="E324"/>
  <c r="D324"/>
  <c r="R320"/>
  <c r="Q320"/>
  <c r="P320"/>
  <c r="O320"/>
  <c r="N320"/>
  <c r="M320"/>
  <c r="L320"/>
  <c r="K320"/>
  <c r="J320"/>
  <c r="I320"/>
  <c r="H320"/>
  <c r="G320"/>
  <c r="F320"/>
  <c r="E320"/>
  <c r="D320"/>
  <c r="R316"/>
  <c r="Q316"/>
  <c r="P316"/>
  <c r="O316"/>
  <c r="N316"/>
  <c r="M316"/>
  <c r="L316"/>
  <c r="K316"/>
  <c r="J316"/>
  <c r="I316"/>
  <c r="H316"/>
  <c r="G316"/>
  <c r="F316"/>
  <c r="E316"/>
  <c r="D316"/>
  <c r="R312"/>
  <c r="Q312"/>
  <c r="P312"/>
  <c r="O312"/>
  <c r="N312"/>
  <c r="M312"/>
  <c r="L312"/>
  <c r="K312"/>
  <c r="J312"/>
  <c r="I312"/>
  <c r="H312"/>
  <c r="G312"/>
  <c r="F312"/>
  <c r="E312"/>
  <c r="D312"/>
  <c r="R305"/>
  <c r="Q305"/>
  <c r="P305"/>
  <c r="O305"/>
  <c r="N305"/>
  <c r="M305"/>
  <c r="L305"/>
  <c r="K305"/>
  <c r="J305"/>
  <c r="I305"/>
  <c r="H305"/>
  <c r="G305"/>
  <c r="F305"/>
  <c r="E305"/>
  <c r="D305"/>
  <c r="R301"/>
  <c r="Q301"/>
  <c r="P301"/>
  <c r="O301"/>
  <c r="N301"/>
  <c r="M301"/>
  <c r="L301"/>
  <c r="K301"/>
  <c r="J301"/>
  <c r="I301"/>
  <c r="H301"/>
  <c r="G301"/>
  <c r="F301"/>
  <c r="E301"/>
  <c r="D301"/>
  <c r="R297"/>
  <c r="Q297"/>
  <c r="P297"/>
  <c r="O297"/>
  <c r="N297"/>
  <c r="M297"/>
  <c r="L297"/>
  <c r="K297"/>
  <c r="J297"/>
  <c r="I297"/>
  <c r="H297"/>
  <c r="G297"/>
  <c r="F297"/>
  <c r="E297"/>
  <c r="D297"/>
  <c r="R293"/>
  <c r="Q293"/>
  <c r="P293"/>
  <c r="O293"/>
  <c r="N293"/>
  <c r="M293"/>
  <c r="L293"/>
  <c r="K293"/>
  <c r="J293"/>
  <c r="I293"/>
  <c r="H293"/>
  <c r="G293"/>
  <c r="F293"/>
  <c r="E293"/>
  <c r="D293"/>
  <c r="R289"/>
  <c r="Q289"/>
  <c r="P289"/>
  <c r="O289"/>
  <c r="N289"/>
  <c r="M289"/>
  <c r="L289"/>
  <c r="K289"/>
  <c r="J289"/>
  <c r="I289"/>
  <c r="H289"/>
  <c r="G289"/>
  <c r="F289"/>
  <c r="E289"/>
  <c r="D289"/>
  <c r="R282"/>
  <c r="Q282"/>
  <c r="P282"/>
  <c r="O282"/>
  <c r="N282"/>
  <c r="M282"/>
  <c r="L282"/>
  <c r="K282"/>
  <c r="J282"/>
  <c r="I282"/>
  <c r="H282"/>
  <c r="G282"/>
  <c r="F282"/>
  <c r="E282"/>
  <c r="D282"/>
  <c r="R278"/>
  <c r="Q278"/>
  <c r="P278"/>
  <c r="O278"/>
  <c r="N278"/>
  <c r="M278"/>
  <c r="L278"/>
  <c r="K278"/>
  <c r="J278"/>
  <c r="I278"/>
  <c r="H278"/>
  <c r="G278"/>
  <c r="F278"/>
  <c r="E278"/>
  <c r="D278"/>
  <c r="R274"/>
  <c r="Q274"/>
  <c r="P274"/>
  <c r="O274"/>
  <c r="N274"/>
  <c r="M274"/>
  <c r="L274"/>
  <c r="K274"/>
  <c r="J274"/>
  <c r="I274"/>
  <c r="H274"/>
  <c r="G274"/>
  <c r="F274"/>
  <c r="E274"/>
  <c r="D274"/>
  <c r="R270"/>
  <c r="Q270"/>
  <c r="P270"/>
  <c r="O270"/>
  <c r="N270"/>
  <c r="M270"/>
  <c r="L270"/>
  <c r="K270"/>
  <c r="J270"/>
  <c r="I270"/>
  <c r="H270"/>
  <c r="G270"/>
  <c r="F270"/>
  <c r="E270"/>
  <c r="D270"/>
  <c r="R266"/>
  <c r="Q266"/>
  <c r="P266"/>
  <c r="O266"/>
  <c r="N266"/>
  <c r="M266"/>
  <c r="L266"/>
  <c r="K266"/>
  <c r="J266"/>
  <c r="I266"/>
  <c r="H266"/>
  <c r="G266"/>
  <c r="F266"/>
  <c r="E266"/>
  <c r="D266"/>
  <c r="R259"/>
  <c r="Q259"/>
  <c r="P259"/>
  <c r="O259"/>
  <c r="N259"/>
  <c r="M259"/>
  <c r="L259"/>
  <c r="K259"/>
  <c r="J259"/>
  <c r="I259"/>
  <c r="H259"/>
  <c r="G259"/>
  <c r="F259"/>
  <c r="E259"/>
  <c r="D259"/>
  <c r="R255"/>
  <c r="Q255"/>
  <c r="P255"/>
  <c r="O255"/>
  <c r="N255"/>
  <c r="M255"/>
  <c r="L255"/>
  <c r="K255"/>
  <c r="J255"/>
  <c r="I255"/>
  <c r="H255"/>
  <c r="G255"/>
  <c r="F255"/>
  <c r="E255"/>
  <c r="D255"/>
  <c r="R251"/>
  <c r="Q251"/>
  <c r="P251"/>
  <c r="O251"/>
  <c r="N251"/>
  <c r="M251"/>
  <c r="L251"/>
  <c r="K251"/>
  <c r="J251"/>
  <c r="I251"/>
  <c r="H251"/>
  <c r="G251"/>
  <c r="F251"/>
  <c r="E251"/>
  <c r="D251"/>
  <c r="R247"/>
  <c r="Q247"/>
  <c r="P247"/>
  <c r="O247"/>
  <c r="N247"/>
  <c r="M247"/>
  <c r="L247"/>
  <c r="K247"/>
  <c r="J247"/>
  <c r="I247"/>
  <c r="H247"/>
  <c r="G247"/>
  <c r="F247"/>
  <c r="E247"/>
  <c r="D247"/>
  <c r="R243"/>
  <c r="Q243"/>
  <c r="P243"/>
  <c r="O243"/>
  <c r="O260" s="1"/>
  <c r="N243"/>
  <c r="M243"/>
  <c r="L243"/>
  <c r="K243"/>
  <c r="J243"/>
  <c r="I243"/>
  <c r="H243"/>
  <c r="G243"/>
  <c r="F243"/>
  <c r="E243"/>
  <c r="D243"/>
  <c r="R235"/>
  <c r="Q235"/>
  <c r="P235"/>
  <c r="O235"/>
  <c r="N235"/>
  <c r="M235"/>
  <c r="L235"/>
  <c r="K235"/>
  <c r="J235"/>
  <c r="I235"/>
  <c r="H235"/>
  <c r="G235"/>
  <c r="F235"/>
  <c r="E235"/>
  <c r="D235"/>
  <c r="R231"/>
  <c r="Q231"/>
  <c r="P231"/>
  <c r="O231"/>
  <c r="N231"/>
  <c r="M231"/>
  <c r="L231"/>
  <c r="K231"/>
  <c r="J231"/>
  <c r="I231"/>
  <c r="H231"/>
  <c r="G231"/>
  <c r="F231"/>
  <c r="E231"/>
  <c r="D231"/>
  <c r="R227"/>
  <c r="Q227"/>
  <c r="P227"/>
  <c r="O227"/>
  <c r="N227"/>
  <c r="M227"/>
  <c r="L227"/>
  <c r="K227"/>
  <c r="J227"/>
  <c r="I227"/>
  <c r="H227"/>
  <c r="G227"/>
  <c r="F227"/>
  <c r="E227"/>
  <c r="D227"/>
  <c r="R223"/>
  <c r="Q223"/>
  <c r="P223"/>
  <c r="O223"/>
  <c r="N223"/>
  <c r="M223"/>
  <c r="L223"/>
  <c r="K223"/>
  <c r="J223"/>
  <c r="I223"/>
  <c r="H223"/>
  <c r="G223"/>
  <c r="F223"/>
  <c r="E223"/>
  <c r="D223"/>
  <c r="R219"/>
  <c r="Q219"/>
  <c r="P219"/>
  <c r="O219"/>
  <c r="N219"/>
  <c r="M219"/>
  <c r="L219"/>
  <c r="K219"/>
  <c r="J219"/>
  <c r="I219"/>
  <c r="H219"/>
  <c r="G219"/>
  <c r="F219"/>
  <c r="E219"/>
  <c r="D219"/>
  <c r="R212"/>
  <c r="Q212"/>
  <c r="P212"/>
  <c r="O212"/>
  <c r="N212"/>
  <c r="M212"/>
  <c r="L212"/>
  <c r="K212"/>
  <c r="J212"/>
  <c r="I212"/>
  <c r="H212"/>
  <c r="G212"/>
  <c r="F212"/>
  <c r="E212"/>
  <c r="D212"/>
  <c r="R208"/>
  <c r="Q208"/>
  <c r="P208"/>
  <c r="O208"/>
  <c r="N208"/>
  <c r="M208"/>
  <c r="L208"/>
  <c r="K208"/>
  <c r="J208"/>
  <c r="I208"/>
  <c r="H208"/>
  <c r="G208"/>
  <c r="F208"/>
  <c r="E208"/>
  <c r="D208"/>
  <c r="R204"/>
  <c r="Q204"/>
  <c r="P204"/>
  <c r="O204"/>
  <c r="N204"/>
  <c r="M204"/>
  <c r="L204"/>
  <c r="K204"/>
  <c r="J204"/>
  <c r="I204"/>
  <c r="H204"/>
  <c r="G204"/>
  <c r="F204"/>
  <c r="E204"/>
  <c r="D204"/>
  <c r="R200"/>
  <c r="Q200"/>
  <c r="P200"/>
  <c r="O200"/>
  <c r="N200"/>
  <c r="M200"/>
  <c r="L200"/>
  <c r="K200"/>
  <c r="J200"/>
  <c r="I200"/>
  <c r="H200"/>
  <c r="G200"/>
  <c r="F200"/>
  <c r="E200"/>
  <c r="D200"/>
  <c r="R196"/>
  <c r="Q196"/>
  <c r="P196"/>
  <c r="O196"/>
  <c r="N196"/>
  <c r="M196"/>
  <c r="L196"/>
  <c r="K196"/>
  <c r="J196"/>
  <c r="I196"/>
  <c r="H196"/>
  <c r="G196"/>
  <c r="F196"/>
  <c r="E196"/>
  <c r="D196"/>
  <c r="R189"/>
  <c r="Q189"/>
  <c r="P189"/>
  <c r="O189"/>
  <c r="N189"/>
  <c r="M189"/>
  <c r="L189"/>
  <c r="K189"/>
  <c r="J189"/>
  <c r="I189"/>
  <c r="H189"/>
  <c r="G189"/>
  <c r="F189"/>
  <c r="E189"/>
  <c r="D189"/>
  <c r="R185"/>
  <c r="Q185"/>
  <c r="P185"/>
  <c r="O185"/>
  <c r="N185"/>
  <c r="M185"/>
  <c r="L185"/>
  <c r="K185"/>
  <c r="J185"/>
  <c r="I185"/>
  <c r="H185"/>
  <c r="G185"/>
  <c r="F185"/>
  <c r="E185"/>
  <c r="D185"/>
  <c r="R181"/>
  <c r="Q181"/>
  <c r="P181"/>
  <c r="O181"/>
  <c r="N181"/>
  <c r="M181"/>
  <c r="L181"/>
  <c r="K181"/>
  <c r="J181"/>
  <c r="I181"/>
  <c r="H181"/>
  <c r="G181"/>
  <c r="F181"/>
  <c r="E181"/>
  <c r="D181"/>
  <c r="R177"/>
  <c r="Q177"/>
  <c r="P177"/>
  <c r="O177"/>
  <c r="N177"/>
  <c r="M177"/>
  <c r="L177"/>
  <c r="K177"/>
  <c r="J177"/>
  <c r="I177"/>
  <c r="H177"/>
  <c r="G177"/>
  <c r="F177"/>
  <c r="E177"/>
  <c r="D177"/>
  <c r="R173"/>
  <c r="Q173"/>
  <c r="P173"/>
  <c r="O173"/>
  <c r="N173"/>
  <c r="M173"/>
  <c r="L173"/>
  <c r="K173"/>
  <c r="J173"/>
  <c r="I173"/>
  <c r="H173"/>
  <c r="G173"/>
  <c r="F173"/>
  <c r="E173"/>
  <c r="D173"/>
  <c r="R166"/>
  <c r="Q166"/>
  <c r="P166"/>
  <c r="O166"/>
  <c r="N166"/>
  <c r="M166"/>
  <c r="L166"/>
  <c r="K166"/>
  <c r="J166"/>
  <c r="I166"/>
  <c r="H166"/>
  <c r="G166"/>
  <c r="F166"/>
  <c r="E166"/>
  <c r="D166"/>
  <c r="R162"/>
  <c r="Q162"/>
  <c r="P162"/>
  <c r="O162"/>
  <c r="N162"/>
  <c r="M162"/>
  <c r="L162"/>
  <c r="K162"/>
  <c r="J162"/>
  <c r="I162"/>
  <c r="H162"/>
  <c r="G162"/>
  <c r="F162"/>
  <c r="E162"/>
  <c r="D162"/>
  <c r="R158"/>
  <c r="Q158"/>
  <c r="P158"/>
  <c r="O158"/>
  <c r="N158"/>
  <c r="M158"/>
  <c r="L158"/>
  <c r="K158"/>
  <c r="J158"/>
  <c r="I158"/>
  <c r="H158"/>
  <c r="G158"/>
  <c r="F158"/>
  <c r="E158"/>
  <c r="D158"/>
  <c r="R154"/>
  <c r="Q154"/>
  <c r="P154"/>
  <c r="O154"/>
  <c r="N154"/>
  <c r="M154"/>
  <c r="L154"/>
  <c r="K154"/>
  <c r="J154"/>
  <c r="I154"/>
  <c r="H154"/>
  <c r="G154"/>
  <c r="F154"/>
  <c r="E154"/>
  <c r="D154"/>
  <c r="R150"/>
  <c r="Q150"/>
  <c r="P150"/>
  <c r="O150"/>
  <c r="N150"/>
  <c r="M150"/>
  <c r="L150"/>
  <c r="K150"/>
  <c r="J150"/>
  <c r="I150"/>
  <c r="H150"/>
  <c r="G150"/>
  <c r="F150"/>
  <c r="E150"/>
  <c r="D150"/>
  <c r="R143"/>
  <c r="Q143"/>
  <c r="P143"/>
  <c r="O143"/>
  <c r="N143"/>
  <c r="M143"/>
  <c r="L143"/>
  <c r="K143"/>
  <c r="J143"/>
  <c r="I143"/>
  <c r="H143"/>
  <c r="G143"/>
  <c r="F143"/>
  <c r="E143"/>
  <c r="D143"/>
  <c r="R139"/>
  <c r="Q139"/>
  <c r="P139"/>
  <c r="O139"/>
  <c r="N139"/>
  <c r="M139"/>
  <c r="L139"/>
  <c r="K139"/>
  <c r="J139"/>
  <c r="I139"/>
  <c r="H139"/>
  <c r="G139"/>
  <c r="F139"/>
  <c r="E139"/>
  <c r="D139"/>
  <c r="R135"/>
  <c r="Q135"/>
  <c r="P135"/>
  <c r="O135"/>
  <c r="N135"/>
  <c r="M135"/>
  <c r="L135"/>
  <c r="K135"/>
  <c r="J135"/>
  <c r="I135"/>
  <c r="H135"/>
  <c r="G135"/>
  <c r="F135"/>
  <c r="E135"/>
  <c r="D135"/>
  <c r="R131"/>
  <c r="Q131"/>
  <c r="P131"/>
  <c r="O131"/>
  <c r="N131"/>
  <c r="M131"/>
  <c r="L131"/>
  <c r="K131"/>
  <c r="J131"/>
  <c r="I131"/>
  <c r="H131"/>
  <c r="G131"/>
  <c r="F131"/>
  <c r="E131"/>
  <c r="D131"/>
  <c r="R127"/>
  <c r="Q127"/>
  <c r="P127"/>
  <c r="O127"/>
  <c r="N127"/>
  <c r="M127"/>
  <c r="L127"/>
  <c r="K127"/>
  <c r="J127"/>
  <c r="I127"/>
  <c r="H127"/>
  <c r="G127"/>
  <c r="F127"/>
  <c r="E127"/>
  <c r="D127"/>
  <c r="R119"/>
  <c r="Q119"/>
  <c r="P119"/>
  <c r="O119"/>
  <c r="N119"/>
  <c r="M119"/>
  <c r="L119"/>
  <c r="K119"/>
  <c r="J119"/>
  <c r="I119"/>
  <c r="H119"/>
  <c r="G119"/>
  <c r="F119"/>
  <c r="E119"/>
  <c r="D119"/>
  <c r="R115"/>
  <c r="Q115"/>
  <c r="P115"/>
  <c r="O115"/>
  <c r="N115"/>
  <c r="M115"/>
  <c r="L115"/>
  <c r="K115"/>
  <c r="J115"/>
  <c r="I115"/>
  <c r="H115"/>
  <c r="G115"/>
  <c r="F115"/>
  <c r="E115"/>
  <c r="D115"/>
  <c r="R111"/>
  <c r="Q111"/>
  <c r="P111"/>
  <c r="O111"/>
  <c r="N111"/>
  <c r="M111"/>
  <c r="L111"/>
  <c r="K111"/>
  <c r="J111"/>
  <c r="I111"/>
  <c r="H111"/>
  <c r="G111"/>
  <c r="F111"/>
  <c r="E111"/>
  <c r="D111"/>
  <c r="R107"/>
  <c r="Q107"/>
  <c r="P107"/>
  <c r="O107"/>
  <c r="N107"/>
  <c r="M107"/>
  <c r="L107"/>
  <c r="K107"/>
  <c r="J107"/>
  <c r="I107"/>
  <c r="H107"/>
  <c r="G107"/>
  <c r="F107"/>
  <c r="E107"/>
  <c r="D107"/>
  <c r="R103"/>
  <c r="Q103"/>
  <c r="P103"/>
  <c r="O103"/>
  <c r="N103"/>
  <c r="M103"/>
  <c r="L103"/>
  <c r="K103"/>
  <c r="J103"/>
  <c r="I103"/>
  <c r="H103"/>
  <c r="G103"/>
  <c r="F103"/>
  <c r="E103"/>
  <c r="D103"/>
  <c r="R96"/>
  <c r="Q96"/>
  <c r="P96"/>
  <c r="O96"/>
  <c r="N96"/>
  <c r="M96"/>
  <c r="L96"/>
  <c r="K96"/>
  <c r="J96"/>
  <c r="I96"/>
  <c r="H96"/>
  <c r="G96"/>
  <c r="F96"/>
  <c r="E96"/>
  <c r="D96"/>
  <c r="R92"/>
  <c r="Q92"/>
  <c r="P92"/>
  <c r="O92"/>
  <c r="N92"/>
  <c r="M92"/>
  <c r="L92"/>
  <c r="K92"/>
  <c r="J92"/>
  <c r="I92"/>
  <c r="H92"/>
  <c r="G92"/>
  <c r="F92"/>
  <c r="E92"/>
  <c r="D92"/>
  <c r="R88"/>
  <c r="Q88"/>
  <c r="P88"/>
  <c r="O88"/>
  <c r="N88"/>
  <c r="M88"/>
  <c r="L88"/>
  <c r="K88"/>
  <c r="J88"/>
  <c r="I88"/>
  <c r="H88"/>
  <c r="G88"/>
  <c r="F88"/>
  <c r="E88"/>
  <c r="D88"/>
  <c r="R84"/>
  <c r="Q84"/>
  <c r="P84"/>
  <c r="O84"/>
  <c r="N84"/>
  <c r="M84"/>
  <c r="L84"/>
  <c r="K84"/>
  <c r="J84"/>
  <c r="I84"/>
  <c r="H84"/>
  <c r="G84"/>
  <c r="F84"/>
  <c r="E84"/>
  <c r="D84"/>
  <c r="R80"/>
  <c r="Q80"/>
  <c r="P80"/>
  <c r="O80"/>
  <c r="N80"/>
  <c r="M80"/>
  <c r="L80"/>
  <c r="K80"/>
  <c r="J80"/>
  <c r="I80"/>
  <c r="H80"/>
  <c r="G80"/>
  <c r="F80"/>
  <c r="E80"/>
  <c r="D80"/>
  <c r="R73"/>
  <c r="Q73"/>
  <c r="P73"/>
  <c r="O73"/>
  <c r="N73"/>
  <c r="M73"/>
  <c r="L73"/>
  <c r="K73"/>
  <c r="J73"/>
  <c r="I73"/>
  <c r="H73"/>
  <c r="G73"/>
  <c r="F73"/>
  <c r="E73"/>
  <c r="D73"/>
  <c r="R69"/>
  <c r="Q69"/>
  <c r="P69"/>
  <c r="O69"/>
  <c r="N69"/>
  <c r="M69"/>
  <c r="L69"/>
  <c r="K69"/>
  <c r="J69"/>
  <c r="I69"/>
  <c r="H69"/>
  <c r="G69"/>
  <c r="F69"/>
  <c r="E69"/>
  <c r="D69"/>
  <c r="R65"/>
  <c r="Q65"/>
  <c r="P65"/>
  <c r="O65"/>
  <c r="N65"/>
  <c r="M65"/>
  <c r="L65"/>
  <c r="K65"/>
  <c r="J65"/>
  <c r="I65"/>
  <c r="H65"/>
  <c r="G65"/>
  <c r="F65"/>
  <c r="E65"/>
  <c r="D65"/>
  <c r="R61"/>
  <c r="Q61"/>
  <c r="P61"/>
  <c r="O61"/>
  <c r="N61"/>
  <c r="M61"/>
  <c r="L61"/>
  <c r="K61"/>
  <c r="J61"/>
  <c r="I61"/>
  <c r="H61"/>
  <c r="G61"/>
  <c r="F61"/>
  <c r="E61"/>
  <c r="D61"/>
  <c r="R57"/>
  <c r="Q57"/>
  <c r="P57"/>
  <c r="O57"/>
  <c r="N57"/>
  <c r="M57"/>
  <c r="L57"/>
  <c r="K57"/>
  <c r="J57"/>
  <c r="I57"/>
  <c r="H57"/>
  <c r="G57"/>
  <c r="F57"/>
  <c r="E57"/>
  <c r="D57"/>
  <c r="R50"/>
  <c r="Q50"/>
  <c r="P50"/>
  <c r="O50"/>
  <c r="N50"/>
  <c r="M50"/>
  <c r="L50"/>
  <c r="K50"/>
  <c r="J50"/>
  <c r="I50"/>
  <c r="H50"/>
  <c r="G50"/>
  <c r="F50"/>
  <c r="E50"/>
  <c r="D50"/>
  <c r="R46"/>
  <c r="Q46"/>
  <c r="P46"/>
  <c r="O46"/>
  <c r="N46"/>
  <c r="M46"/>
  <c r="L46"/>
  <c r="K46"/>
  <c r="J46"/>
  <c r="I46"/>
  <c r="H46"/>
  <c r="G46"/>
  <c r="F46"/>
  <c r="E46"/>
  <c r="D46"/>
  <c r="R42"/>
  <c r="Q42"/>
  <c r="P42"/>
  <c r="O42"/>
  <c r="N42"/>
  <c r="M42"/>
  <c r="L42"/>
  <c r="K42"/>
  <c r="J42"/>
  <c r="I42"/>
  <c r="H42"/>
  <c r="G42"/>
  <c r="F42"/>
  <c r="E42"/>
  <c r="D42"/>
  <c r="R38"/>
  <c r="Q38"/>
  <c r="P38"/>
  <c r="O38"/>
  <c r="N38"/>
  <c r="M38"/>
  <c r="L38"/>
  <c r="K38"/>
  <c r="J38"/>
  <c r="I38"/>
  <c r="H38"/>
  <c r="G38"/>
  <c r="F38"/>
  <c r="E38"/>
  <c r="D38"/>
  <c r="R34"/>
  <c r="Q34"/>
  <c r="P34"/>
  <c r="O34"/>
  <c r="N34"/>
  <c r="M34"/>
  <c r="L34"/>
  <c r="K34"/>
  <c r="J34"/>
  <c r="I34"/>
  <c r="H34"/>
  <c r="G34"/>
  <c r="F34"/>
  <c r="E34"/>
  <c r="D34"/>
  <c r="R27"/>
  <c r="Q27"/>
  <c r="P27"/>
  <c r="O27"/>
  <c r="N27"/>
  <c r="M27"/>
  <c r="L27"/>
  <c r="K27"/>
  <c r="J27"/>
  <c r="I27"/>
  <c r="H27"/>
  <c r="G27"/>
  <c r="F27"/>
  <c r="E27"/>
  <c r="D27"/>
  <c r="R23"/>
  <c r="Q23"/>
  <c r="P23"/>
  <c r="O23"/>
  <c r="N23"/>
  <c r="M23"/>
  <c r="L23"/>
  <c r="K23"/>
  <c r="J23"/>
  <c r="I23"/>
  <c r="H23"/>
  <c r="G23"/>
  <c r="F23"/>
  <c r="E23"/>
  <c r="D23"/>
  <c r="R19"/>
  <c r="Q19"/>
  <c r="P19"/>
  <c r="O19"/>
  <c r="N19"/>
  <c r="M19"/>
  <c r="L19"/>
  <c r="K19"/>
  <c r="J19"/>
  <c r="I19"/>
  <c r="H19"/>
  <c r="G19"/>
  <c r="F19"/>
  <c r="E19"/>
  <c r="D19"/>
  <c r="R15"/>
  <c r="Q15"/>
  <c r="P15"/>
  <c r="O15"/>
  <c r="N15"/>
  <c r="M15"/>
  <c r="L15"/>
  <c r="K15"/>
  <c r="J15"/>
  <c r="I15"/>
  <c r="H15"/>
  <c r="G15"/>
  <c r="F15"/>
  <c r="E15"/>
  <c r="D15"/>
  <c r="R11"/>
  <c r="Q11"/>
  <c r="P11"/>
  <c r="O11"/>
  <c r="N11"/>
  <c r="M11"/>
  <c r="L11"/>
  <c r="K11"/>
  <c r="J11"/>
  <c r="I11"/>
  <c r="H11"/>
  <c r="G11"/>
  <c r="F11"/>
  <c r="E11"/>
  <c r="D11"/>
  <c r="K588" l="1"/>
  <c r="I306"/>
  <c r="Q306"/>
  <c r="O306"/>
  <c r="P376"/>
  <c r="P514"/>
  <c r="J399"/>
  <c r="O491"/>
  <c r="E491"/>
  <c r="J491"/>
  <c r="F28"/>
  <c r="J28"/>
  <c r="N28"/>
  <c r="R28"/>
  <c r="G28"/>
  <c r="K28"/>
  <c r="O28"/>
  <c r="F120"/>
  <c r="J120"/>
  <c r="N120"/>
  <c r="R120"/>
  <c r="G120"/>
  <c r="K120"/>
  <c r="O120"/>
  <c r="E120"/>
  <c r="I167"/>
  <c r="E190"/>
  <c r="F213"/>
  <c r="J213"/>
  <c r="N213"/>
  <c r="R213"/>
  <c r="G213"/>
  <c r="K213"/>
  <c r="O213"/>
  <c r="E213"/>
  <c r="I213"/>
  <c r="L376"/>
  <c r="F445"/>
  <c r="J445"/>
  <c r="N445"/>
  <c r="R445"/>
  <c r="G445"/>
  <c r="K445"/>
  <c r="O445"/>
  <c r="E445"/>
  <c r="G468"/>
  <c r="I260"/>
  <c r="O329"/>
  <c r="E329"/>
  <c r="E376"/>
  <c r="I120"/>
  <c r="F167"/>
  <c r="J167"/>
  <c r="N167"/>
  <c r="R167"/>
  <c r="G167"/>
  <c r="K167"/>
  <c r="O167"/>
  <c r="K422"/>
  <c r="O422"/>
  <c r="L422"/>
  <c r="E422"/>
  <c r="F74"/>
  <c r="N74"/>
  <c r="G74"/>
  <c r="K74"/>
  <c r="O74"/>
  <c r="G97"/>
  <c r="K97"/>
  <c r="O97"/>
  <c r="D97"/>
  <c r="L97"/>
  <c r="Q120"/>
  <c r="E167"/>
  <c r="Q167"/>
  <c r="O190"/>
  <c r="F306"/>
  <c r="J306"/>
  <c r="N306"/>
  <c r="R306"/>
  <c r="G306"/>
  <c r="K306"/>
  <c r="M399"/>
  <c r="Q445"/>
  <c r="D561"/>
  <c r="H561"/>
  <c r="P561"/>
  <c r="I561"/>
  <c r="M561"/>
  <c r="Q561"/>
  <c r="G561"/>
  <c r="K561"/>
  <c r="N588"/>
  <c r="P190"/>
  <c r="F260"/>
  <c r="J260"/>
  <c r="N260"/>
  <c r="R260"/>
  <c r="G260"/>
  <c r="K260"/>
  <c r="E260"/>
  <c r="Q260"/>
  <c r="F352"/>
  <c r="J352"/>
  <c r="N352"/>
  <c r="R352"/>
  <c r="G352"/>
  <c r="K352"/>
  <c r="O352"/>
  <c r="E352"/>
  <c r="I352"/>
  <c r="O376"/>
  <c r="I445"/>
  <c r="I491"/>
  <c r="M491"/>
  <c r="D514"/>
  <c r="H514"/>
  <c r="L514"/>
  <c r="E514"/>
  <c r="I514"/>
  <c r="M514"/>
  <c r="Q514"/>
  <c r="G514"/>
  <c r="K514"/>
  <c r="E561"/>
  <c r="D51"/>
  <c r="H51"/>
  <c r="L51"/>
  <c r="P51"/>
  <c r="E51"/>
  <c r="I51"/>
  <c r="M51"/>
  <c r="Q51"/>
  <c r="E74"/>
  <c r="I74"/>
  <c r="M74"/>
  <c r="Q74"/>
  <c r="J74"/>
  <c r="R74"/>
  <c r="E306"/>
  <c r="P329"/>
  <c r="P422"/>
  <c r="R588"/>
  <c r="F588"/>
  <c r="J588"/>
  <c r="H97"/>
  <c r="P97"/>
  <c r="E97"/>
  <c r="I97"/>
  <c r="M97"/>
  <c r="Q97"/>
  <c r="M120"/>
  <c r="D144"/>
  <c r="H144"/>
  <c r="L144"/>
  <c r="P144"/>
  <c r="E144"/>
  <c r="I144"/>
  <c r="M144"/>
  <c r="Q144"/>
  <c r="G144"/>
  <c r="K144"/>
  <c r="M167"/>
  <c r="F283"/>
  <c r="J283"/>
  <c r="N283"/>
  <c r="R283"/>
  <c r="G283"/>
  <c r="K283"/>
  <c r="L283"/>
  <c r="E283"/>
  <c r="Q283"/>
  <c r="D329"/>
  <c r="H329"/>
  <c r="L329"/>
  <c r="I329"/>
  <c r="M329"/>
  <c r="Q329"/>
  <c r="G329"/>
  <c r="K329"/>
  <c r="D376"/>
  <c r="H376"/>
  <c r="I376"/>
  <c r="M376"/>
  <c r="Q376"/>
  <c r="G376"/>
  <c r="K376"/>
  <c r="F399"/>
  <c r="N399"/>
  <c r="R399"/>
  <c r="G399"/>
  <c r="K399"/>
  <c r="O399"/>
  <c r="E399"/>
  <c r="I399"/>
  <c r="F491"/>
  <c r="N491"/>
  <c r="R491"/>
  <c r="G491"/>
  <c r="K491"/>
  <c r="O514"/>
  <c r="F538"/>
  <c r="J538"/>
  <c r="N538"/>
  <c r="R538"/>
  <c r="G538"/>
  <c r="K538"/>
  <c r="O538"/>
  <c r="E538"/>
  <c r="I538"/>
  <c r="O561"/>
  <c r="G588"/>
  <c r="O588"/>
  <c r="D588"/>
  <c r="H588"/>
  <c r="L588"/>
  <c r="P588"/>
  <c r="D190"/>
  <c r="H190"/>
  <c r="L190"/>
  <c r="I190"/>
  <c r="M190"/>
  <c r="Q190"/>
  <c r="G190"/>
  <c r="K190"/>
  <c r="D236"/>
  <c r="H236"/>
  <c r="L236"/>
  <c r="P236"/>
  <c r="E236"/>
  <c r="I236"/>
  <c r="M236"/>
  <c r="Q236"/>
  <c r="G236"/>
  <c r="M260"/>
  <c r="M306"/>
  <c r="D422"/>
  <c r="H422"/>
  <c r="I422"/>
  <c r="M422"/>
  <c r="Q422"/>
  <c r="G422"/>
  <c r="M445"/>
  <c r="D468"/>
  <c r="H468"/>
  <c r="L468"/>
  <c r="P468"/>
  <c r="E468"/>
  <c r="I468"/>
  <c r="M468"/>
  <c r="Q468"/>
  <c r="K468"/>
  <c r="Q491"/>
  <c r="D28"/>
  <c r="L28"/>
  <c r="J51"/>
  <c r="R51"/>
  <c r="E28"/>
  <c r="I28"/>
  <c r="M28"/>
  <c r="Q28"/>
  <c r="G51"/>
  <c r="K51"/>
  <c r="O51"/>
  <c r="O144"/>
  <c r="M213"/>
  <c r="H28"/>
  <c r="P28"/>
  <c r="F51"/>
  <c r="N51"/>
  <c r="D74"/>
  <c r="H74"/>
  <c r="L74"/>
  <c r="P74"/>
  <c r="F97"/>
  <c r="J97"/>
  <c r="N97"/>
  <c r="Q213"/>
  <c r="K236"/>
  <c r="H283"/>
  <c r="P283"/>
  <c r="M283"/>
  <c r="O283"/>
  <c r="R97"/>
  <c r="O236"/>
  <c r="D260"/>
  <c r="H260"/>
  <c r="L260"/>
  <c r="P260"/>
  <c r="M352"/>
  <c r="Q399"/>
  <c r="O468"/>
  <c r="M538"/>
  <c r="D120"/>
  <c r="H120"/>
  <c r="L120"/>
  <c r="P120"/>
  <c r="F144"/>
  <c r="J144"/>
  <c r="N144"/>
  <c r="R144"/>
  <c r="D167"/>
  <c r="H167"/>
  <c r="L167"/>
  <c r="P167"/>
  <c r="F190"/>
  <c r="J190"/>
  <c r="N190"/>
  <c r="R190"/>
  <c r="D213"/>
  <c r="H213"/>
  <c r="L213"/>
  <c r="P213"/>
  <c r="F236"/>
  <c r="J236"/>
  <c r="N236"/>
  <c r="R236"/>
  <c r="D283"/>
  <c r="I283"/>
  <c r="Q352"/>
  <c r="Q538"/>
  <c r="D306"/>
  <c r="H306"/>
  <c r="L306"/>
  <c r="P306"/>
  <c r="F329"/>
  <c r="J329"/>
  <c r="N329"/>
  <c r="R329"/>
  <c r="D352"/>
  <c r="H352"/>
  <c r="L352"/>
  <c r="P352"/>
  <c r="F376"/>
  <c r="J376"/>
  <c r="N376"/>
  <c r="R376"/>
  <c r="D399"/>
  <c r="H399"/>
  <c r="L399"/>
  <c r="P399"/>
  <c r="F422"/>
  <c r="J422"/>
  <c r="N422"/>
  <c r="R422"/>
  <c r="D445"/>
  <c r="H445"/>
  <c r="L445"/>
  <c r="P445"/>
  <c r="F468"/>
  <c r="J468"/>
  <c r="N468"/>
  <c r="R468"/>
  <c r="D491"/>
  <c r="H491"/>
  <c r="L491"/>
  <c r="P491"/>
  <c r="F514"/>
  <c r="J514"/>
  <c r="N514"/>
  <c r="R514"/>
  <c r="D538"/>
  <c r="H538"/>
  <c r="L538"/>
  <c r="P538"/>
  <c r="F561"/>
  <c r="J561"/>
  <c r="N561"/>
  <c r="R561"/>
  <c r="E588"/>
  <c r="I588"/>
  <c r="M588"/>
  <c r="Q588"/>
  <c r="E48" i="95" l="1"/>
  <c r="F48"/>
  <c r="G48"/>
  <c r="H48"/>
  <c r="I48"/>
  <c r="J48"/>
  <c r="K48"/>
  <c r="L48"/>
  <c r="M48"/>
  <c r="N48"/>
  <c r="O48"/>
  <c r="P48"/>
  <c r="Q48"/>
  <c r="R48"/>
  <c r="D48"/>
  <c r="E45"/>
  <c r="F45"/>
  <c r="G45"/>
  <c r="H45"/>
  <c r="I45"/>
  <c r="J45"/>
  <c r="K45"/>
  <c r="L45"/>
  <c r="M45"/>
  <c r="N45"/>
  <c r="O45"/>
  <c r="P45"/>
  <c r="Q45"/>
  <c r="R45"/>
  <c r="D45"/>
  <c r="E42"/>
  <c r="F42"/>
  <c r="G42"/>
  <c r="H42"/>
  <c r="I42"/>
  <c r="J42"/>
  <c r="K42"/>
  <c r="L42"/>
  <c r="M42"/>
  <c r="N42"/>
  <c r="O42"/>
  <c r="P42"/>
  <c r="Q42"/>
  <c r="R42"/>
  <c r="D14" i="112" l="1"/>
  <c r="E14"/>
  <c r="F14"/>
  <c r="G14"/>
  <c r="H14"/>
  <c r="I14"/>
  <c r="J14"/>
  <c r="K14"/>
  <c r="L14"/>
  <c r="M14"/>
  <c r="N14"/>
  <c r="O14"/>
  <c r="P14"/>
  <c r="Q14"/>
  <c r="R14"/>
  <c r="E9" i="76"/>
  <c r="F9"/>
  <c r="G9"/>
  <c r="H9"/>
  <c r="I9"/>
  <c r="J9"/>
  <c r="K9"/>
  <c r="L9"/>
  <c r="M9"/>
  <c r="N9"/>
  <c r="O9"/>
  <c r="P9"/>
  <c r="Q9"/>
  <c r="R9"/>
  <c r="R36" i="95"/>
  <c r="R32"/>
  <c r="R27"/>
  <c r="R19"/>
  <c r="R15"/>
  <c r="R11"/>
  <c r="Q36"/>
  <c r="Q32"/>
  <c r="Q27"/>
  <c r="Q19"/>
  <c r="Q15"/>
  <c r="Q11"/>
  <c r="P36"/>
  <c r="P32"/>
  <c r="P27"/>
  <c r="P19"/>
  <c r="P15"/>
  <c r="P11"/>
  <c r="O36"/>
  <c r="O32"/>
  <c r="O27"/>
  <c r="O19"/>
  <c r="O15"/>
  <c r="O11"/>
  <c r="E36"/>
  <c r="E32"/>
  <c r="E27"/>
  <c r="E19"/>
  <c r="E15"/>
  <c r="E11"/>
  <c r="D36"/>
  <c r="D32"/>
  <c r="D27"/>
  <c r="D19"/>
  <c r="D15"/>
  <c r="D9" i="76"/>
  <c r="N36" i="95"/>
  <c r="N32"/>
  <c r="N27"/>
  <c r="N19"/>
  <c r="N15"/>
  <c r="N11"/>
  <c r="M36"/>
  <c r="M32"/>
  <c r="M27"/>
  <c r="M19"/>
  <c r="M15"/>
  <c r="M11"/>
  <c r="L36"/>
  <c r="L32"/>
  <c r="L27"/>
  <c r="L19"/>
  <c r="L15"/>
  <c r="L11"/>
  <c r="K36"/>
  <c r="K32"/>
  <c r="K27"/>
  <c r="K19"/>
  <c r="K15"/>
  <c r="K11"/>
  <c r="J36"/>
  <c r="J32"/>
  <c r="J27"/>
  <c r="J19"/>
  <c r="J15"/>
  <c r="J11"/>
  <c r="I36"/>
  <c r="I32"/>
  <c r="I27"/>
  <c r="I19"/>
  <c r="I15"/>
  <c r="I11"/>
  <c r="H36"/>
  <c r="H32"/>
  <c r="H27"/>
  <c r="H19"/>
  <c r="H15"/>
  <c r="H11"/>
  <c r="G36"/>
  <c r="G32"/>
  <c r="G27"/>
  <c r="G19"/>
  <c r="G15"/>
  <c r="G11"/>
  <c r="F36"/>
  <c r="F32"/>
  <c r="F27"/>
  <c r="F19"/>
  <c r="F15"/>
  <c r="F11"/>
  <c r="C2" i="112"/>
  <c r="C1"/>
  <c r="C2" i="95"/>
  <c r="C1"/>
  <c r="C2" i="76"/>
  <c r="C1"/>
  <c r="F26" l="1"/>
  <c r="G26"/>
  <c r="H26"/>
  <c r="I26"/>
  <c r="J26"/>
  <c r="K26"/>
  <c r="L26"/>
  <c r="M26"/>
  <c r="N26"/>
  <c r="O26"/>
  <c r="P26"/>
  <c r="Q26"/>
  <c r="R26"/>
  <c r="E26"/>
  <c r="D26"/>
</calcChain>
</file>

<file path=xl/comments1.xml><?xml version="1.0" encoding="utf-8"?>
<comments xmlns="http://schemas.openxmlformats.org/spreadsheetml/2006/main">
  <authors>
    <author>Audra</author>
  </authors>
  <commentList>
    <comment ref="C7" authorId="0">
      <text>
        <r>
          <rPr>
            <b/>
            <sz val="9"/>
            <color indexed="81"/>
            <rFont val="Tahoma"/>
            <family val="2"/>
          </rPr>
          <t>Learn about digital cameras from an expert.</t>
        </r>
        <r>
          <rPr>
            <sz val="9"/>
            <color indexed="81"/>
            <rFont val="Tahoma"/>
            <family val="2"/>
          </rPr>
          <t xml:space="preserve"> Digital cameras have so many buttons, it can sometimes be tricky figuring out how to turn one on! In this step, get a handle on some basics.</t>
        </r>
      </text>
    </comment>
    <comment ref="C8" authorId="0">
      <text>
        <r>
          <rPr>
            <b/>
            <sz val="9"/>
            <color indexed="81"/>
            <rFont val="Tahoma"/>
            <family val="2"/>
          </rPr>
          <t>Interview a local photographer or photography student.</t>
        </r>
        <r>
          <rPr>
            <sz val="9"/>
            <color indexed="81"/>
            <rFont val="Tahoma"/>
            <family val="2"/>
          </rPr>
          <t xml:space="preserve"> To find a professional photographer in your area, consider calling the local paper or a nearby portrait studio. A local community college or arts center might have photography students who could offer tips and tricks.</t>
        </r>
      </text>
    </comment>
    <comment ref="C9" authorId="0">
      <text>
        <r>
          <rPr>
            <b/>
            <sz val="9"/>
            <color indexed="81"/>
            <rFont val="Tahoma"/>
            <family val="2"/>
          </rPr>
          <t>Visit a camera store.</t>
        </r>
        <r>
          <rPr>
            <sz val="9"/>
            <color indexed="81"/>
            <rFont val="Tahoma"/>
            <family val="2"/>
          </rPr>
          <t xml:space="preserve"> One way to learn about digital cameras is to get your hands on different kinds. Visit a local store that sells cameras, and ask the salesperson to teach you about the models that are available. Ask what makes some cameras better than others and which is their favorite.</t>
        </r>
      </text>
    </comment>
    <comment ref="C10" authorId="0">
      <text>
        <r>
          <rPr>
            <b/>
            <sz val="9"/>
            <color indexed="81"/>
            <rFont val="Tahoma"/>
            <family val="2"/>
          </rPr>
          <t>Teach yourself the basics.</t>
        </r>
        <r>
          <rPr>
            <sz val="9"/>
            <color indexed="81"/>
            <rFont val="Tahoma"/>
            <family val="2"/>
          </rPr>
          <t xml:space="preserve"> Team up with an adult and spend two hours reading about and watching videos on both the basics and tips on how to make the most of a digital camera.</t>
        </r>
      </text>
    </comment>
    <comment ref="C11" authorId="0">
      <text>
        <r>
          <rPr>
            <sz val="9"/>
            <color indexed="81"/>
            <rFont val="Tahoma"/>
            <family val="2"/>
          </rPr>
          <t xml:space="preserve">The great thing about a digital camera is that you can keep shooting until your camera's memory card is full, then delete or upload your photos and try again. Pick one of the scenarios below, and take </t>
        </r>
        <r>
          <rPr>
            <b/>
            <sz val="9"/>
            <color indexed="81"/>
            <rFont val="Tahoma"/>
            <family val="2"/>
          </rPr>
          <t>at least 10 different photos</t>
        </r>
        <r>
          <rPr>
            <sz val="9"/>
            <color indexed="81"/>
            <rFont val="Tahoma"/>
            <family val="2"/>
          </rPr>
          <t>. Try all of the shooting modes to make the most of your cool equipment!</t>
        </r>
      </text>
    </comment>
    <comment ref="C12" authorId="0">
      <text>
        <r>
          <rPr>
            <b/>
            <sz val="9"/>
            <color indexed="81"/>
            <rFont val="Tahoma"/>
            <family val="2"/>
          </rPr>
          <t>Photograph a friend or group of friends.</t>
        </r>
        <r>
          <rPr>
            <sz val="9"/>
            <color indexed="81"/>
            <rFont val="Tahoma"/>
            <family val="2"/>
          </rPr>
          <t xml:space="preserve"> Change locations so the photos have different backgrounds (both indoors and outdoors) and angles (like photographing someone from the side). Use the self-timer setting to include yourself in some of the photos.</t>
        </r>
      </text>
    </comment>
    <comment ref="C13" authorId="0">
      <text>
        <r>
          <rPr>
            <b/>
            <sz val="9"/>
            <color indexed="81"/>
            <rFont val="Tahoma"/>
            <family val="2"/>
          </rPr>
          <t>Photogrpah a pet.</t>
        </r>
        <r>
          <rPr>
            <sz val="9"/>
            <color indexed="81"/>
            <rFont val="Tahoma"/>
            <family val="2"/>
          </rPr>
          <t xml:space="preserve"> Taking photos of animals requires patience! Pick the subject you want to photograph, and try to capture the animal doing something different in each photo. You may need to use the action mode!</t>
        </r>
      </text>
    </comment>
    <comment ref="C14" authorId="0">
      <text>
        <r>
          <rPr>
            <b/>
            <sz val="9"/>
            <color indexed="81"/>
            <rFont val="Tahoma"/>
            <family val="2"/>
          </rPr>
          <t>Photograph a landscape.</t>
        </r>
        <r>
          <rPr>
            <sz val="9"/>
            <color indexed="81"/>
            <rFont val="Tahoma"/>
            <family val="2"/>
          </rPr>
          <t xml:space="preserve"> Try to capture the beauty of your favorite scenic spot. Landscape photographers often take photos at dawn or dusk, when there's beautiful, natural light.
FOR MORE FUN: Have a "leave no trace" photo scavenger hunt with friends! Find 10 items in nature and take photos to show what you "found."</t>
        </r>
      </text>
    </comment>
    <comment ref="C15" authorId="0">
      <text>
        <r>
          <rPr>
            <sz val="9"/>
            <color indexed="81"/>
            <rFont val="Tahoma"/>
            <family val="2"/>
          </rPr>
          <t>Digital photos are easy to manipulate, or change. You can do almost anything to photos using an editing program, such as change the color of someone's hair or add clouds to the sky. Get started by doing one of the following to at least three of your photos from step 2.</t>
        </r>
      </text>
    </comment>
    <comment ref="C16" authorId="0">
      <text>
        <r>
          <rPr>
            <b/>
            <sz val="9"/>
            <color indexed="81"/>
            <rFont val="Tahoma"/>
            <family val="2"/>
          </rPr>
          <t xml:space="preserve">Fix something. </t>
        </r>
        <r>
          <rPr>
            <sz val="9"/>
            <color indexed="81"/>
            <rFont val="Tahoma"/>
            <family val="2"/>
          </rPr>
          <t>Sometimes your photo is only a step away from being perfect. Perhaps your flash gave someone red eyes, or the image is too dark and you want to lighten it up. Use an editing program to make your photo even better.</t>
        </r>
      </text>
    </comment>
    <comment ref="C17" authorId="0">
      <text>
        <r>
          <rPr>
            <b/>
            <sz val="9"/>
            <color indexed="81"/>
            <rFont val="Tahoma"/>
            <family val="2"/>
          </rPr>
          <t>Change something.</t>
        </r>
        <r>
          <rPr>
            <sz val="9"/>
            <color indexed="81"/>
            <rFont val="Tahoma"/>
            <family val="2"/>
          </rPr>
          <t xml:space="preserve"> Take a series of your favorite photos and make them different. Maybe it's as simple as turning each one black and white. Or you could turn the sky purple and make the ground blue. The options are truly endless!</t>
        </r>
      </text>
    </comment>
    <comment ref="C18" authorId="0">
      <text>
        <r>
          <rPr>
            <b/>
            <sz val="9"/>
            <color indexed="81"/>
            <rFont val="Tahoma"/>
            <family val="2"/>
          </rPr>
          <t xml:space="preserve">Add something. </t>
        </r>
        <r>
          <rPr>
            <sz val="9"/>
            <color indexed="81"/>
            <rFont val="Tahoma"/>
            <family val="2"/>
          </rPr>
          <t>Make a photo unique by adding a new item. It could be text that explains what's going on. You could drop a cartoon hat on a friend, or combine two photos so that family members who live far away are standing next to each other.</t>
        </r>
      </text>
    </comment>
    <comment ref="C19" authorId="0">
      <text>
        <r>
          <rPr>
            <sz val="9"/>
            <color indexed="81"/>
            <rFont val="Tahoma"/>
            <family val="2"/>
          </rPr>
          <t>It's time to create art with your photos! Use a computer to make a digital creation.</t>
        </r>
      </text>
    </comment>
    <comment ref="C20" authorId="0">
      <text>
        <r>
          <rPr>
            <b/>
            <sz val="9"/>
            <color indexed="81"/>
            <rFont val="Tahoma"/>
            <family val="2"/>
          </rPr>
          <t>Create a collage.</t>
        </r>
        <r>
          <rPr>
            <sz val="9"/>
            <color indexed="81"/>
            <rFont val="Tahoma"/>
            <family val="2"/>
          </rPr>
          <t xml:space="preserve"> A collage is a collection of images and items pieced together to make a whole new picture. Take photos to create a collage based on a single theme, like friendship or your favorite season, and fit them together with the help of a collage program.</t>
        </r>
      </text>
    </comment>
    <comment ref="C21" authorId="0">
      <text>
        <r>
          <rPr>
            <b/>
            <sz val="9"/>
            <color indexed="81"/>
            <rFont val="Tahoma"/>
            <family val="2"/>
          </rPr>
          <t>Create a panormaic photo to capture a wide view.</t>
        </r>
        <r>
          <rPr>
            <sz val="9"/>
            <color indexed="81"/>
            <rFont val="Tahoma"/>
            <family val="2"/>
          </rPr>
          <t xml:space="preserve"> Take a series of photos and piece them together digitally to create a panorama.
FOR MORE FUN: Create a puzzle. Make a large print of a photo, glue it to cardboard, and with an adult's help, cut it into puzzle-shaped pieces.</t>
        </r>
      </text>
    </comment>
    <comment ref="C22" authorId="0">
      <text>
        <r>
          <rPr>
            <b/>
            <sz val="9"/>
            <color indexed="81"/>
            <rFont val="Tahoma"/>
            <family val="2"/>
          </rPr>
          <t>Make a gift for someone special.</t>
        </r>
        <r>
          <rPr>
            <sz val="9"/>
            <color indexed="81"/>
            <rFont val="Tahoma"/>
            <family val="2"/>
          </rPr>
          <t xml:space="preserve"> Frame a photo or series of photos, or, with an adult's help, go online to put a favorite photo on anything from a T-shirt to a mouse pad!
FOR MORE FUN: Make a calendar with a different photo for every month!</t>
        </r>
      </text>
    </comment>
    <comment ref="C23" authorId="0">
      <text>
        <r>
          <rPr>
            <sz val="9"/>
            <color indexed="81"/>
            <rFont val="Tahoma"/>
            <family val="2"/>
          </rPr>
          <t>Now's your chance to show off your digital photos to the world-or at least to your friends and family.</t>
        </r>
      </text>
    </comment>
    <comment ref="C24" authorId="0">
      <text>
        <r>
          <rPr>
            <b/>
            <sz val="9"/>
            <color indexed="81"/>
            <rFont val="Tahoma"/>
            <family val="2"/>
          </rPr>
          <t>Make a digital album.</t>
        </r>
        <r>
          <rPr>
            <sz val="9"/>
            <color indexed="81"/>
            <rFont val="Tahoma"/>
            <family val="2"/>
          </rPr>
          <t xml:space="preserve"> Most major digital photo sites supply the tools needed for you to upload your photos and create your own digital album. Even if you never order the printed version, you can still share the link so that friends can check out your work!</t>
        </r>
      </text>
    </comment>
    <comment ref="C25" authorId="0">
      <text>
        <r>
          <rPr>
            <b/>
            <sz val="9"/>
            <color indexed="81"/>
            <rFont val="Tahoma"/>
            <family val="2"/>
          </rPr>
          <t>Stage an art show.</t>
        </r>
        <r>
          <rPr>
            <sz val="9"/>
            <color indexed="81"/>
            <rFont val="Tahoma"/>
            <family val="2"/>
          </rPr>
          <t xml:space="preserve"> Select 15 to 30 favorite photos, and invite your friends and family to an exhibition. Make a slide show that plays on your computer screen, or project it onto a white wall or screen.</t>
        </r>
      </text>
    </comment>
    <comment ref="C26" authorId="0">
      <text>
        <r>
          <rPr>
            <b/>
            <sz val="9"/>
            <color indexed="81"/>
            <rFont val="Tahoma"/>
            <family val="2"/>
          </rPr>
          <t>Start an online photo journal.</t>
        </r>
        <r>
          <rPr>
            <sz val="9"/>
            <color indexed="81"/>
            <rFont val="Tahoma"/>
            <family val="2"/>
          </rPr>
          <t xml:space="preserve"> If you've got a story to tell with your photos, tell it online! With an adult's help, post one photo per day for a week on a social site for friends and family to see. Write captions for each so everyone can follow and comment.</t>
        </r>
      </text>
    </comment>
    <comment ref="C30" authorId="0">
      <text>
        <r>
          <rPr>
            <sz val="9"/>
            <color indexed="81"/>
            <rFont val="Tahoma"/>
            <family val="2"/>
          </rPr>
          <t>The most important part of healthy living is staying active. And to stay active, you have to find yoru favorite ways to move, so you'll want to keep going! Use this step to find the fun-and practice your choice for two weeks.</t>
        </r>
      </text>
    </comment>
    <comment ref="C31" authorId="0">
      <text>
        <r>
          <rPr>
            <b/>
            <sz val="9"/>
            <color indexed="81"/>
            <rFont val="Tahoma"/>
            <family val="2"/>
          </rPr>
          <t>Try 30 minutes of aerobic activity three times each week.</t>
        </r>
        <r>
          <rPr>
            <sz val="9"/>
            <color indexed="81"/>
            <rFont val="Tahoma"/>
            <family val="2"/>
          </rPr>
          <t xml:space="preserve"> Aerobic activities are things that make your heart beat fast. Some fun ones are jump-roping, jogging, biking, and dancing. Mix and match any kind!
FOR MORE FUN: Make an activity chart listing friends' names down the side and five activities everyone wants to try along the top, create a grid. When anyone does one of the activites, put a footprint in the correct square on the chart. Who can cross the "finish line" first?</t>
        </r>
      </text>
    </comment>
    <comment ref="C32" authorId="0">
      <text>
        <r>
          <rPr>
            <b/>
            <sz val="9"/>
            <color indexed="81"/>
            <rFont val="Tahoma"/>
            <family val="2"/>
          </rPr>
          <t>Find a way to make your day more active.</t>
        </r>
        <r>
          <rPr>
            <sz val="9"/>
            <color indexed="81"/>
            <rFont val="Tahoma"/>
            <family val="2"/>
          </rPr>
          <t xml:space="preserve"> Doctors recommend walking 10,000 steps a day, so step up! For example, if you live in an apartment and usually take an elevator, take the stairs instead. Or if you ride the bus, march in place at the bus stop.
FOR MORE FUN: Track your steps with a friend to see who can take the most in a week.</t>
        </r>
      </text>
    </comment>
    <comment ref="C33" authorId="0">
      <text>
        <r>
          <rPr>
            <b/>
            <sz val="9"/>
            <color indexed="81"/>
            <rFont val="Tahoma"/>
            <family val="2"/>
          </rPr>
          <t>Forget being a couch potato.</t>
        </r>
        <r>
          <rPr>
            <sz val="9"/>
            <color indexed="81"/>
            <rFont val="Tahoma"/>
            <family val="2"/>
          </rPr>
          <t xml:space="preserve"> Instead of just lying around, make an hour of TV time active at least three times a week. You might do leg lifts, sit-ups, or jumping jacks during commercial breaks. Or make up a game to jog in place really fast when your favorite characters speak.
FOR MORE FUN: Create a No Couch Potatoes Pledge for your entire family to sign.</t>
        </r>
      </text>
    </comment>
    <comment ref="C34" authorId="0">
      <text>
        <r>
          <rPr>
            <sz val="9"/>
            <color indexed="81"/>
            <rFont val="Tahoma"/>
            <family val="2"/>
          </rPr>
          <t>You can't stay fit without the fuel to move! Learn what your body needs to stay strong and fit. Before you start this step, review the USDA Food Pyramid with your Junior friends. Then put that information into action.</t>
        </r>
      </text>
    </comment>
    <comment ref="C35" authorId="0">
      <text>
        <r>
          <rPr>
            <b/>
            <sz val="9"/>
            <color indexed="81"/>
            <rFont val="Tahoma"/>
            <family val="2"/>
          </rPr>
          <t>Be a food-label detective.</t>
        </r>
        <r>
          <rPr>
            <sz val="9"/>
            <color indexed="81"/>
            <rFont val="Tahoma"/>
            <family val="2"/>
          </rPr>
          <t xml:space="preserve"> Learn the basics of food labels-what information is there and what is important to know about each category. Then do a label hunt in your kitchen to find the most healthful snack. Compare at least three labels.
FOR MORE FUN: Make a food-label poster with your friends. Label what's good and not so good for you and hang it where your information can help others.</t>
        </r>
      </text>
    </comment>
    <comment ref="C36" authorId="0">
      <text>
        <r>
          <rPr>
            <b/>
            <sz val="9"/>
            <color indexed="81"/>
            <rFont val="Tahoma"/>
            <family val="2"/>
          </rPr>
          <t xml:space="preserve">Play a brainstorm game. </t>
        </r>
        <r>
          <rPr>
            <sz val="9"/>
            <color indexed="81"/>
            <rFont val="Tahoma"/>
            <family val="2"/>
          </rPr>
          <t>Brainstorm a list of healthful food categories, like foods high in vitamin C or leafy green veggies. Write each category on a separate piece of paper and fold it up. One at a time, each player draws a paper and reads the category aloud. Everyone then gets one minute to write down every food they can think of in that category.
FOR MORE FUN: Make it an alphabet challenge-list only foods that start with a particular letter. (You might find this one easier in the grocery store!)</t>
        </r>
      </text>
    </comment>
    <comment ref="C37" authorId="0">
      <text>
        <r>
          <rPr>
            <b/>
            <sz val="9"/>
            <color indexed="81"/>
            <rFont val="Tahoma"/>
            <family val="2"/>
          </rPr>
          <t>Nutrient scavenger hunt.</t>
        </r>
        <r>
          <rPr>
            <sz val="9"/>
            <color indexed="81"/>
            <rFont val="Tahoma"/>
            <family val="2"/>
          </rPr>
          <t xml:space="preserve"> Choose five nutrients, like calcium, zinc, vitamin C, protein, and carbohydrates, and talk about why they're important. Then  go on a hunt at the store or in a kitchen for foods that provide the highest percentages of those nutrients.</t>
        </r>
      </text>
    </comment>
    <comment ref="C38" authorId="0">
      <text>
        <r>
          <rPr>
            <sz val="9"/>
            <color indexed="81"/>
            <rFont val="Tahoma"/>
            <family val="2"/>
          </rPr>
          <t>When our bodies move enough, rest enough, and get the right fuel, we tend to get less upset and worry less often-we stress less! Still, there are times when we ened other ideas for how to feel better.</t>
        </r>
      </text>
    </comment>
    <comment ref="C39" authorId="0">
      <text>
        <r>
          <rPr>
            <b/>
            <sz val="9"/>
            <color indexed="81"/>
            <rFont val="Tahoma"/>
            <family val="2"/>
          </rPr>
          <t>Dar self…</t>
        </r>
        <r>
          <rPr>
            <sz val="9"/>
            <color indexed="81"/>
            <rFont val="Tahoma"/>
            <family val="2"/>
          </rPr>
          <t>You almost always feel better when you get your feelings out, even if you just share them with your diary! For a week, write or draw how you feel each day. Then take a week off, then record your feelings for another week. Could you tell the difference?
FOR MORE FUN: Write down something that makes you stressed. The next time it makes you feel that way, rip up the piece of paper and throw it away. Did it make you feel a little better?</t>
        </r>
      </text>
    </comment>
    <comment ref="C40" authorId="0">
      <text>
        <r>
          <rPr>
            <b/>
            <sz val="9"/>
            <color indexed="81"/>
            <rFont val="Tahoma"/>
            <family val="2"/>
          </rPr>
          <t>Helping others help us.</t>
        </r>
        <r>
          <rPr>
            <sz val="9"/>
            <color indexed="81"/>
            <rFont val="Tahoma"/>
            <family val="2"/>
          </rPr>
          <t xml:space="preserve"> Sometimes it helps your own stress if you can solve a problem for someone else. For the next two weeks, if you feel stressed, see if you can help a friend with a problem. Just having someone to talk to could make them feel better-and the same might be true for you!</t>
        </r>
      </text>
    </comment>
    <comment ref="C41" authorId="0">
      <text>
        <r>
          <rPr>
            <b/>
            <sz val="9"/>
            <color indexed="81"/>
            <rFont val="Tahoma"/>
            <family val="2"/>
          </rPr>
          <t>Create a stress-free zone.</t>
        </r>
        <r>
          <rPr>
            <sz val="9"/>
            <color indexed="81"/>
            <rFont val="Tahoma"/>
            <family val="2"/>
          </rPr>
          <t xml:space="preserve"> Find a place in your home or outside that you can go when you feel stressed. Take a bag of your favorite things with you and spend 15 minutes there the next three times you need a break. Make it a quiet and relaxing place, or a loud dancing/jumping around area (so long as you're not stressing out someone else!).</t>
        </r>
      </text>
    </comment>
    <comment ref="C42" authorId="0">
      <text>
        <r>
          <rPr>
            <sz val="9"/>
            <color indexed="81"/>
            <rFont val="Tahoma"/>
            <family val="2"/>
          </rPr>
          <t>There are a lot of health ideas floating around-between friends, in the media, at school. Not all of these resources are accurate, so how do you separate fact form fiction? Use this step to help you.</t>
        </r>
      </text>
    </comment>
    <comment ref="C43" authorId="0">
      <text>
        <r>
          <rPr>
            <b/>
            <sz val="9"/>
            <color indexed="81"/>
            <rFont val="Tahoma"/>
            <family val="2"/>
          </rPr>
          <t xml:space="preserve">Review health websites. </t>
        </r>
        <r>
          <rPr>
            <sz val="9"/>
            <color indexed="81"/>
            <rFont val="Tahoma"/>
            <family val="2"/>
          </rPr>
          <t>In a group, search online for the answer to a health question. There are probably many! Review at least three answers. Then find an answer that has been reviewed by real medical professionals. Jot down the site so you can use it to find true and safe answers in the future.</t>
        </r>
      </text>
    </comment>
    <comment ref="C44" authorId="0">
      <text>
        <r>
          <rPr>
            <b/>
            <sz val="9"/>
            <color indexed="81"/>
            <rFont val="Tahoma"/>
            <family val="2"/>
          </rPr>
          <t>Talk to a health professional.</t>
        </r>
        <r>
          <rPr>
            <sz val="9"/>
            <color indexed="81"/>
            <rFont val="Tahoma"/>
            <family val="2"/>
          </rPr>
          <t xml:space="preserve"> Visit a pediatrician, school nurse, pharmacist, or other trusted adult with health knowledge, or invite them to speak to your group. Ask for their top health tips for girls your age.</t>
        </r>
      </text>
    </comment>
    <comment ref="C45" authorId="0">
      <text>
        <r>
          <rPr>
            <b/>
            <sz val="9"/>
            <color indexed="81"/>
            <rFont val="Tahoma"/>
            <family val="2"/>
          </rPr>
          <t xml:space="preserve">Find truth in advertising. </t>
        </r>
        <r>
          <rPr>
            <sz val="9"/>
            <color indexed="81"/>
            <rFont val="Tahoma"/>
            <family val="2"/>
          </rPr>
          <t>Bring a health advertisement to the library. It might be for lotion, makeup, or shampoo. With the librarian's help, find out if the claims it makes are true.
FOR MORE FUN: Make a collage poster with the ad and the true health information and display it where it will help others.</t>
        </r>
      </text>
    </comment>
    <comment ref="C46" authorId="0">
      <text>
        <r>
          <rPr>
            <sz val="9"/>
            <color indexed="81"/>
            <rFont val="Tahoma"/>
            <family val="2"/>
          </rPr>
          <t>Why should you be the one having all the fun? Help your family become fit. Teach them some ideas you've learned throughout this badge. Then try one of these activities.</t>
        </r>
      </text>
    </comment>
    <comment ref="C47" authorId="0">
      <text>
        <r>
          <rPr>
            <b/>
            <sz val="9"/>
            <color indexed="81"/>
            <rFont val="Tahoma"/>
            <family val="2"/>
          </rPr>
          <t>Have a "slow food" dinner.</t>
        </r>
        <r>
          <rPr>
            <sz val="9"/>
            <color indexed="81"/>
            <rFont val="Tahoma"/>
            <family val="2"/>
          </rPr>
          <t xml:space="preserve"> Help make a healthful dinner. Create a menu together, shop for ingredients, then take time to focus on food and eat together. Talk about your favorite flavors. You might even find a way to get a picky eater to try something new! Maybe even play a board game afterward?</t>
        </r>
      </text>
    </comment>
    <comment ref="C48" authorId="0">
      <text>
        <r>
          <rPr>
            <b/>
            <sz val="9"/>
            <color indexed="81"/>
            <rFont val="Tahoma"/>
            <family val="2"/>
          </rPr>
          <t>Come up with an active family activity.</t>
        </r>
        <r>
          <rPr>
            <sz val="9"/>
            <color indexed="81"/>
            <rFont val="Tahoma"/>
            <family val="2"/>
          </rPr>
          <t xml:space="preserve"> Find something everyone can do together, then go do it! It could be a bike ride, a hike, a game around raking leaves in your yard, or a "get our chores done" challenge.
FOR MORE FUN: Create a family obstacle course!</t>
        </r>
      </text>
    </comment>
    <comment ref="C49" authorId="0">
      <text>
        <r>
          <rPr>
            <b/>
            <sz val="9"/>
            <color indexed="81"/>
            <rFont val="Tahoma"/>
            <family val="2"/>
          </rPr>
          <t>Have a family check-in night.</t>
        </r>
        <r>
          <rPr>
            <sz val="9"/>
            <color indexed="81"/>
            <rFont val="Tahoma"/>
            <family val="2"/>
          </rPr>
          <t xml:space="preserve"> Sometimes families can get so busy that they forget to check on each other. Hold a family meeting in which everyone talks about their day and what made them feel especially good or bad. Help each other end the day on a happy note-maybe with a dance party or favorite mostly healthy treat.</t>
        </r>
      </text>
    </comment>
    <comment ref="C53" authorId="0">
      <text>
        <r>
          <rPr>
            <sz val="9"/>
            <color indexed="81"/>
            <rFont val="Tahoma"/>
            <family val="2"/>
          </rPr>
          <t>All music is made up of individual sounds called notes. Played in a certain order, notes make a song. Instruments turn songs into music, and the music shares a mood with the audience.</t>
        </r>
      </text>
    </comment>
    <comment ref="C54" authorId="0">
      <text>
        <r>
          <rPr>
            <b/>
            <sz val="9"/>
            <color indexed="81"/>
            <rFont val="Tahoma"/>
            <family val="2"/>
          </rPr>
          <t>Find out about three different instruments.</t>
        </r>
        <r>
          <rPr>
            <sz val="9"/>
            <color indexed="81"/>
            <rFont val="Tahoma"/>
            <family val="2"/>
          </rPr>
          <t xml:space="preserve"> For each instrument, listen to a recording in which you can hear the instrument well. Find out when it's commonly played and where it originated. You could choose an instrument from another country or time period as well.
FOR MORE FUN: Try to make a sound on the three instruments of your choice. Ask for help from a music teacher or an instrument rental store.</t>
        </r>
      </text>
    </comment>
    <comment ref="C55" authorId="0">
      <text>
        <r>
          <rPr>
            <b/>
            <sz val="9"/>
            <color indexed="81"/>
            <rFont val="Tahoma"/>
            <family val="2"/>
          </rPr>
          <t>Be a conductor.</t>
        </r>
        <r>
          <rPr>
            <sz val="9"/>
            <color indexed="81"/>
            <rFont val="Tahoma"/>
            <family val="2"/>
          </rPr>
          <t xml:space="preserve"> A conductor guides musicians through the music by keeping count and telling various instrument when to start, stop, and play loudly or softly. Choose a piece of music and learn how to conduct it. For help understanding how the music is written and what different symbols mean, team up with a musician.</t>
        </r>
      </text>
    </comment>
    <comment ref="C56" authorId="0">
      <text>
        <r>
          <rPr>
            <b/>
            <sz val="9"/>
            <color indexed="81"/>
            <rFont val="Tahoma"/>
            <family val="2"/>
          </rPr>
          <t xml:space="preserve">Get in the musical mood. </t>
        </r>
        <r>
          <rPr>
            <sz val="9"/>
            <color indexed="81"/>
            <rFont val="Tahoma"/>
            <family val="2"/>
          </rPr>
          <t xml:space="preserve"> Find one song form each of these kinds of performance groups: orchestra, choir or opera, pop artist, and marching band. While listening to each song, move your body to match the mood of the music. Is it sad and slow? Happy and fast?
FOR MORE FUN: As girls did in their Musician badge in 1930, be able to tell major from minor by hearing a few bars played in a major or minor key.</t>
        </r>
      </text>
    </comment>
    <comment ref="C57" authorId="0">
      <text>
        <r>
          <rPr>
            <sz val="9"/>
            <color indexed="81"/>
            <rFont val="Tahoma"/>
            <family val="2"/>
          </rPr>
          <t>Music is as varied as the people who make it. Take this chance to travel back in time or to different countries through sound.</t>
        </r>
      </text>
    </comment>
    <comment ref="C58" authorId="0">
      <text>
        <r>
          <rPr>
            <b/>
            <sz val="9"/>
            <color indexed="81"/>
            <rFont val="Tahoma"/>
            <family val="2"/>
          </rPr>
          <t>Listen to one pop song from three different countries.</t>
        </r>
        <r>
          <rPr>
            <sz val="9"/>
            <color indexed="81"/>
            <rFont val="Tahoma"/>
            <family val="2"/>
          </rPr>
          <t xml:space="preserve"> Talk about what you think of the songs and how they're similar or different to other music you've heard.
FOR MORE FUN: Listen to a hit from the year you were born-or songs from the birth year of each member of your family!</t>
        </r>
      </text>
    </comment>
    <comment ref="C59" authorId="0">
      <text>
        <r>
          <rPr>
            <b/>
            <sz val="9"/>
            <color indexed="81"/>
            <rFont val="Tahoma"/>
            <family val="2"/>
          </rPr>
          <t>Find out more about three composers and their music.</t>
        </r>
        <r>
          <rPr>
            <sz val="9"/>
            <color indexed="81"/>
            <rFont val="Tahoma"/>
            <family val="2"/>
          </rPr>
          <t xml:space="preserve"> As part of your three, choose one modern and one historic composer. Listen to one piece from each. Research where the composer is from and when the piece was written. Share what you liked about the music with your group, friends, or family.
FOR MORE FUN: Write a short story or play based on an incident in the life of a great composer.</t>
        </r>
      </text>
    </comment>
    <comment ref="C60" authorId="0">
      <text>
        <r>
          <rPr>
            <b/>
            <sz val="9"/>
            <color indexed="81"/>
            <rFont val="Tahoma"/>
            <family val="2"/>
          </rPr>
          <t>Oh say, can you see?</t>
        </r>
        <r>
          <rPr>
            <sz val="9"/>
            <color indexed="81"/>
            <rFont val="Tahoma"/>
            <family val="2"/>
          </rPr>
          <t xml:space="preserve"> The anthem for the United States is "The Star-Spangled Banner." Listen to and compare the U.S. anthem with anthems from three other countries. When and why are the anthems played? What do they have in common? And how do they make you feel?
FOR MORE FUN: Make up a short anthem for you or your Junior group.</t>
        </r>
      </text>
    </comment>
    <comment ref="C61" authorId="0">
      <text>
        <r>
          <rPr>
            <sz val="9"/>
            <color indexed="81"/>
            <rFont val="Tahoma"/>
            <family val="2"/>
          </rPr>
          <t>Your family and friends probably like certain types of music more than others. Maybe your community or city is famous for a certain type of music. Find out more about the music that's all around you.</t>
        </r>
      </text>
    </comment>
    <comment ref="C62" authorId="0">
      <text>
        <r>
          <rPr>
            <b/>
            <sz val="9"/>
            <color indexed="81"/>
            <rFont val="Tahoma"/>
            <family val="2"/>
          </rPr>
          <t>Take a music poll.</t>
        </r>
        <r>
          <rPr>
            <sz val="9"/>
            <color indexed="81"/>
            <rFont val="Tahoma"/>
            <family val="2"/>
          </rPr>
          <t xml:space="preserve"> Ask five members of your family or friends what their favorite type of music is and why. Also ask them to play (or sing) you their favorite song and tell you why they like it.
FOR MORE FUN: Work with an adult to use a music-preference program, like iTunes Genius or Pandora, to suggest other songs or artists your five people might like, based on what they shared with you.</t>
        </r>
      </text>
    </comment>
    <comment ref="C63" authorId="0">
      <text>
        <r>
          <rPr>
            <b/>
            <sz val="9"/>
            <color indexed="81"/>
            <rFont val="Tahoma"/>
            <family val="2"/>
          </rPr>
          <t>Go to a live musical performance.</t>
        </r>
        <r>
          <rPr>
            <sz val="9"/>
            <color indexed="81"/>
            <rFont val="Tahoma"/>
            <family val="2"/>
          </rPr>
          <t xml:space="preserve"> Team up with an adult and your friends to attend a local music event. You could see someone play at a coffee shop, a festival, a concert, or even on a city street.
FOR MORE FUN: After the performance, draw a picture of how the music made you feel-experiment with colors and shapes to express the mood!</t>
        </r>
      </text>
    </comment>
    <comment ref="C64" authorId="0">
      <text>
        <r>
          <rPr>
            <b/>
            <sz val="9"/>
            <color indexed="81"/>
            <rFont val="Tahoma"/>
            <family val="2"/>
          </rPr>
          <t>Interview someone with a job in music.</t>
        </r>
        <r>
          <rPr>
            <sz val="9"/>
            <color indexed="81"/>
            <rFont val="Tahoma"/>
            <family val="2"/>
          </rPr>
          <t xml:space="preserve"> It might be a performer, a sound engineer, a music critic, or a music teacher. Find out why they became interested in music, and why they like their job. Share what you find with family or friends.</t>
        </r>
      </text>
    </comment>
    <comment ref="C65" authorId="0">
      <text>
        <r>
          <rPr>
            <sz val="9"/>
            <color indexed="81"/>
            <rFont val="Tahoma"/>
            <family val="2"/>
          </rPr>
          <t>Try out your music skills by making your own instrument or composing a song. Think about how you want to perform in the last step, so you can use this one to prepare.</t>
        </r>
      </text>
    </comment>
    <comment ref="C66" authorId="0">
      <text>
        <r>
          <rPr>
            <b/>
            <sz val="9"/>
            <color indexed="81"/>
            <rFont val="Tahoma"/>
            <family val="2"/>
          </rPr>
          <t>Make a simple instrument.</t>
        </r>
        <r>
          <rPr>
            <sz val="9"/>
            <color indexed="81"/>
            <rFont val="Tahoma"/>
            <family val="2"/>
          </rPr>
          <t xml:space="preserve"> You might make musical glasses, maracas, or a drum. Play a simple song or keep a basic rhythm on your instrument.
FOR MORE FUN: Draw a one-of-a-kind instrument. Label all of its parts and explain what it would sound like and what kinds of music it would play.</t>
        </r>
      </text>
    </comment>
    <comment ref="C67" authorId="0">
      <text>
        <r>
          <rPr>
            <b/>
            <sz val="9"/>
            <color indexed="81"/>
            <rFont val="Tahoma"/>
            <family val="2"/>
          </rPr>
          <t>Compose your own song.</t>
        </r>
        <r>
          <rPr>
            <sz val="9"/>
            <color indexed="81"/>
            <rFont val="Tahoma"/>
            <family val="2"/>
          </rPr>
          <t xml:space="preserve"> Writing music takes a lot of training, but you can start in a simple way. If you play an instrument, write a melody of at least eight measures. Show notes, key, tempo, and dynamics. Try to teach someone to play your piece-or make it a duet and practice the song together.</t>
        </r>
      </text>
    </comment>
    <comment ref="C68" authorId="0">
      <text>
        <r>
          <rPr>
            <b/>
            <sz val="9"/>
            <color indexed="81"/>
            <rFont val="Tahoma"/>
            <family val="2"/>
          </rPr>
          <t>Make up lyrics to a song.</t>
        </r>
        <r>
          <rPr>
            <sz val="9"/>
            <color indexed="81"/>
            <rFont val="Tahoma"/>
            <family val="2"/>
          </rPr>
          <t xml:space="preserve"> The words in a song are called lyrics. Using the tune of a song you know, make up new words and write them down. Most lyrics rhyme, so see if yours can, too!
FOR MORE FUN: Find out how to play the song on a musical instrument, and play along with your new lyrics.</t>
        </r>
      </text>
    </comment>
    <comment ref="C69" authorId="0">
      <text>
        <r>
          <rPr>
            <sz val="9"/>
            <color indexed="81"/>
            <rFont val="Tahoma"/>
            <family val="2"/>
          </rPr>
          <t>Put on or participate in a performance for family, friends or neighbors. The show can be big or small, and anywhere from you living room to the school cafeteria to a community center stage.</t>
        </r>
      </text>
    </comment>
    <comment ref="C70" authorId="0">
      <text>
        <r>
          <rPr>
            <b/>
            <sz val="9"/>
            <color indexed="81"/>
            <rFont val="Tahoma"/>
            <family val="2"/>
          </rPr>
          <t>Create a performance.</t>
        </r>
        <r>
          <rPr>
            <sz val="9"/>
            <color indexed="81"/>
            <rFont val="Tahoma"/>
            <family val="2"/>
          </rPr>
          <t xml:space="preserve"> Use your new instrument, new composition, or reworded song from the previous step. If you want to play in a group, find a way to use everyone's musical talent together.</t>
        </r>
      </text>
    </comment>
    <comment ref="C71" authorId="0">
      <text>
        <r>
          <rPr>
            <b/>
            <sz val="9"/>
            <color indexed="81"/>
            <rFont val="Tahoma"/>
            <family val="2"/>
          </rPr>
          <t>Perform in a musical event.</t>
        </r>
        <r>
          <rPr>
            <sz val="9"/>
            <color indexed="81"/>
            <rFont val="Tahoma"/>
            <family val="2"/>
          </rPr>
          <t xml:space="preserve"> It could be a school play, recital, band concert, or a church choir. Invite your Girl Scout friends to come and watch you perform.</t>
        </r>
      </text>
    </comment>
    <comment ref="C72" authorId="0">
      <text>
        <r>
          <rPr>
            <b/>
            <sz val="9"/>
            <color indexed="81"/>
            <rFont val="Tahoma"/>
            <family val="2"/>
          </rPr>
          <t>Add to your skills.</t>
        </r>
        <r>
          <rPr>
            <sz val="9"/>
            <color indexed="81"/>
            <rFont val="Tahoma"/>
            <family val="2"/>
          </rPr>
          <t xml:space="preserve"> If you're already a seasoned musical performer, try to take a solo in a concert, conduct a group, help others in the band practice their parts, or record background sounds or a sound track for a play.</t>
        </r>
      </text>
    </comment>
    <comment ref="C76" authorId="0">
      <text>
        <r>
          <rPr>
            <sz val="9"/>
            <color indexed="81"/>
            <rFont val="Tahoma"/>
            <family val="2"/>
          </rPr>
          <t>Whether you do it digitally or the old-fashioned, hand-drawn way, the secret of animating art is getting 32 frames into one second. Try it yourself!</t>
        </r>
      </text>
    </comment>
    <comment ref="C77" authorId="0">
      <text>
        <r>
          <rPr>
            <b/>
            <sz val="9"/>
            <color indexed="81"/>
            <rFont val="Tahoma"/>
            <family val="2"/>
          </rPr>
          <t>Make a flip book.</t>
        </r>
        <r>
          <rPr>
            <sz val="9"/>
            <color indexed="81"/>
            <rFont val="Tahoma"/>
            <family val="2"/>
          </rPr>
          <t xml:space="preserve"> Take a pad of paper or find an old paperback book whose margins you can draw in. Then draw something in the exact same spot on each page, moving it slightly each time. So a ball might move up a tiny bit on each page and then move down the same way. Flip through your pages quickly and the ball bounces up and down.</t>
        </r>
      </text>
    </comment>
    <comment ref="C78" authorId="0">
      <text>
        <r>
          <rPr>
            <b/>
            <sz val="9"/>
            <color indexed="81"/>
            <rFont val="Tahoma"/>
            <family val="2"/>
          </rPr>
          <t xml:space="preserve">Play around with stop-action. </t>
        </r>
        <r>
          <rPr>
            <sz val="9"/>
            <color indexed="81"/>
            <rFont val="Tahoma"/>
            <family val="2"/>
          </rPr>
          <t xml:space="preserve">Stop-action animation is like a digital flip book-it's the process used to make clay or block figures move in films like </t>
        </r>
        <r>
          <rPr>
            <i/>
            <sz val="9"/>
            <color indexed="81"/>
            <rFont val="Tahoma"/>
            <family val="2"/>
          </rPr>
          <t>Wallace and Gromit</t>
        </r>
        <r>
          <rPr>
            <sz val="9"/>
            <color indexed="81"/>
            <rFont val="Tahoma"/>
            <family val="2"/>
          </rPr>
          <t>. Take a building block figure, small doll, or a figure made of clay or wire, set up a simple background (like a sheet of paper), and shine a lamp or flashlight on your scene. Then, shoot a series of pictures of your object doing a small action-like waving, bowing, or lifting a leg-moving its position a VERY little bit each time. Load the pictures onto your computer and put them in sequence. Click through quickly-or use slide presentation software, and set the time between each slide at "00:00" seconds-and you've got a movie!
FOR MORE FUN: Use a video-editing program to make your movie even smoother (iMovie and Windows Movie Maker come with many computers).</t>
        </r>
      </text>
    </comment>
    <comment ref="C79" authorId="0">
      <text>
        <r>
          <rPr>
            <b/>
            <sz val="9"/>
            <color indexed="81"/>
            <rFont val="Tahoma"/>
            <family val="2"/>
          </rPr>
          <t>Make your own thaumatrope.</t>
        </r>
        <r>
          <rPr>
            <sz val="9"/>
            <color indexed="81"/>
            <rFont val="Tahoma"/>
            <family val="2"/>
          </rPr>
          <t xml:space="preserve"> A thaumatrope is a disk or card with a picture on each side. The disk is attached to two pieces of string or a pencil. When the pencil or string is twirled, the images appear to combine into one. See the sidebar for help.</t>
        </r>
      </text>
    </comment>
    <comment ref="C80" authorId="0">
      <text>
        <r>
          <rPr>
            <sz val="9"/>
            <color indexed="81"/>
            <rFont val="Tahoma"/>
            <family val="2"/>
          </rPr>
          <t>Some software developers get to play games all day! Think you might like that kind of career? In this step, team up with an adult to find out.</t>
        </r>
      </text>
    </comment>
    <comment ref="C81" authorId="0">
      <text>
        <r>
          <rPr>
            <b/>
            <sz val="9"/>
            <color indexed="81"/>
            <rFont val="Tahoma"/>
            <family val="2"/>
          </rPr>
          <t>Use a free downloadable program.</t>
        </r>
        <r>
          <rPr>
            <sz val="9"/>
            <color indexed="81"/>
            <rFont val="Tahoma"/>
            <family val="2"/>
          </rPr>
          <t xml:space="preserve"> With these programs, you can create an interactive story or game using characters they provide. The Massachusets Institute of Technology has a great one called Scratch, or try the Carnegie Mellon University version, called Alice. Share your creation with friends.</t>
        </r>
      </text>
    </comment>
    <comment ref="C82" authorId="0">
      <text>
        <r>
          <rPr>
            <b/>
            <sz val="9"/>
            <color indexed="81"/>
            <rFont val="Tahoma"/>
            <family val="2"/>
          </rPr>
          <t>Go onto an interactive site.</t>
        </r>
        <r>
          <rPr>
            <sz val="9"/>
            <color indexed="81"/>
            <rFont val="Tahoma"/>
            <family val="2"/>
          </rPr>
          <t xml:space="preserve"> There are a lot of how-to-be-a-programmer sites out there that walk you through the steps of game programming ("Interactive Logo" and "Challenge You" are two to try). Check one out and do your best to build a game!</t>
        </r>
      </text>
    </comment>
    <comment ref="C83" authorId="0">
      <text>
        <r>
          <rPr>
            <b/>
            <sz val="9"/>
            <color indexed="81"/>
            <rFont val="Tahoma"/>
            <family val="2"/>
          </rPr>
          <t>Talk to a developer!</t>
        </r>
        <r>
          <rPr>
            <sz val="9"/>
            <color indexed="81"/>
            <rFont val="Tahoma"/>
            <family val="2"/>
          </rPr>
          <t xml:space="preserve"> Ask someone in the video game field to share their portfolio and creative process with you. You could invite a student, professor, or professional to chat with your group, or see if you can visit a studio.
FOR MORE FUN: Share your own drawings or game concept ideas for feedback.</t>
        </r>
      </text>
    </comment>
    <comment ref="C84" authorId="0">
      <text>
        <r>
          <rPr>
            <b/>
            <sz val="9"/>
            <color indexed="81"/>
            <rFont val="Tahoma"/>
            <family val="2"/>
          </rPr>
          <t>Try the science of amusement park rides.</t>
        </r>
        <r>
          <rPr>
            <sz val="9"/>
            <color indexed="81"/>
            <rFont val="Tahoma"/>
            <family val="2"/>
          </rPr>
          <t xml:space="preserve"> The science of physics makes most theme park action possible, from the flume to the roller coaster to the merry-go-round.</t>
        </r>
      </text>
    </comment>
    <comment ref="C85" authorId="0">
      <text>
        <r>
          <rPr>
            <b/>
            <sz val="9"/>
            <color indexed="81"/>
            <rFont val="Tahoma"/>
            <family val="2"/>
          </rPr>
          <t>Create a roller coaster with marbles and foam tubing.</t>
        </r>
        <r>
          <rPr>
            <sz val="9"/>
            <color indexed="81"/>
            <rFont val="Tahoma"/>
            <family val="2"/>
          </rPr>
          <t xml:space="preserve"> Cut 6-foot pieces of 3/4-inch or 1-inch foam insulation tubing in half lengthwise (ask an adult to help you) and take together a track, starting at the edge of a table or another high place. Use books, boxes, or rolling pins to make hills. Make toilet-paper-tube tunnels. Fashion a loop. Check out the Fetch! "Thrill Ride" activity sheet at </t>
        </r>
        <r>
          <rPr>
            <b/>
            <sz val="9"/>
            <color indexed="81"/>
            <rFont val="Tahoma"/>
            <family val="2"/>
          </rPr>
          <t>pbskids.org</t>
        </r>
        <r>
          <rPr>
            <sz val="9"/>
            <color indexed="81"/>
            <rFont val="Tahoma"/>
            <family val="2"/>
          </rPr>
          <t xml:space="preserve"> for details on this project.
FOR MORE FUN: Design a roller coaster online at </t>
        </r>
        <r>
          <rPr>
            <b/>
            <sz val="9"/>
            <color indexed="81"/>
            <rFont val="Tahoma"/>
            <family val="2"/>
          </rPr>
          <t>learner.org/interactives/parkphysics/coaster</t>
        </r>
        <r>
          <rPr>
            <sz val="9"/>
            <color indexed="81"/>
            <rFont val="Tahoma"/>
            <family val="2"/>
          </rPr>
          <t xml:space="preserve"> or </t>
        </r>
        <r>
          <rPr>
            <b/>
            <sz val="9"/>
            <color indexed="81"/>
            <rFont val="Tahoma"/>
            <family val="2"/>
          </rPr>
          <t>ultimaterollercoaster.com</t>
        </r>
        <r>
          <rPr>
            <sz val="9"/>
            <color indexed="81"/>
            <rFont val="Tahoma"/>
            <family val="2"/>
          </rPr>
          <t>.</t>
        </r>
      </text>
    </comment>
    <comment ref="C86" authorId="0">
      <text>
        <r>
          <rPr>
            <b/>
            <sz val="9"/>
            <color indexed="81"/>
            <rFont val="Tahoma"/>
            <family val="2"/>
          </rPr>
          <t>Catapult some stuff.</t>
        </r>
        <r>
          <rPr>
            <sz val="9"/>
            <color indexed="81"/>
            <rFont val="Tahoma"/>
            <family val="2"/>
          </rPr>
          <t xml:space="preserve"> Make a catapult out of household items, like a ruler or yardsick for a lever and a thread spool or banana for a fulcrum. Then have a marshmallow or Ping-Pong-ball launching contest with your friends. Whose object flies the farthest? Trade ideas about why.
FOR MORE FUN: Check out the Fetch! catapult activity sheet called "Target Practice" at </t>
        </r>
        <r>
          <rPr>
            <b/>
            <sz val="9"/>
            <color indexed="81"/>
            <rFont val="Tahoma"/>
            <family val="2"/>
          </rPr>
          <t>pbskids.org</t>
        </r>
        <r>
          <rPr>
            <sz val="9"/>
            <color indexed="81"/>
            <rFont val="Tahoma"/>
            <family val="2"/>
          </rPr>
          <t>.</t>
        </r>
      </text>
    </comment>
    <comment ref="C87" authorId="0">
      <text>
        <r>
          <rPr>
            <b/>
            <sz val="9"/>
            <color indexed="81"/>
            <rFont val="Tahoma"/>
            <family val="2"/>
          </rPr>
          <t>Figure out centrifugal force.</t>
        </r>
        <r>
          <rPr>
            <sz val="9"/>
            <color indexed="81"/>
            <rFont val="Tahoma"/>
            <family val="2"/>
          </rPr>
          <t xml:space="preserve"> This force is what squahes you against your seat in spinning amusement park rides. Try this spinning-water-bucket experiment. Go outside and fill a bucket halfway full of water. Spin it around and around, Ferris-wheel style. Why does the water stay in the bucket?</t>
        </r>
      </text>
    </comment>
    <comment ref="C88" authorId="0">
      <text>
        <r>
          <rPr>
            <sz val="9"/>
            <color indexed="81"/>
            <rFont val="Tahoma"/>
            <family val="2"/>
          </rPr>
          <t>Chances are that special effects (FX) play a big role in many of your favorite movies. Sometimes the effects are quite obvious, but lots of times they're hidden. See for yourself!</t>
        </r>
      </text>
    </comment>
    <comment ref="C89" authorId="0">
      <text>
        <r>
          <rPr>
            <b/>
            <sz val="9"/>
            <color indexed="81"/>
            <rFont val="Tahoma"/>
            <family val="2"/>
          </rPr>
          <t>Try the blue scrren.</t>
        </r>
        <r>
          <rPr>
            <sz val="9"/>
            <color indexed="81"/>
            <rFont val="Tahoma"/>
            <family val="2"/>
          </rPr>
          <t xml:space="preserve"> Find out how the chroma-key technology called "blue screen" (or "green screen") works. Then try it yourself! Fashion your own blue screen however you like: anything from cutting out a picture of yourself and sticking it on various backgrounds to using a computer design program to asking a video expert for help filming in front of a real blue screen.
FOR MORE FUN: See if a local TV station will let you watch the weather forecast to see blue-screen technology in action.</t>
        </r>
      </text>
    </comment>
    <comment ref="C90" authorId="0">
      <text>
        <r>
          <rPr>
            <b/>
            <sz val="9"/>
            <color indexed="81"/>
            <rFont val="Tahoma"/>
            <family val="2"/>
          </rPr>
          <t>Play makeup artist.</t>
        </r>
        <r>
          <rPr>
            <sz val="9"/>
            <color indexed="81"/>
            <rFont val="Tahoma"/>
            <family val="2"/>
          </rPr>
          <t xml:space="preserve"> Invite a makeup artist (maybe from a local theater company or television station) to speak to your group about using makeup to emphasize features so they look great on stage or screen. What products do they use, and why? How do they make a person look "natural," older, younger, or like a nonhuman character such as an animal or alien? Team up with an adult to try some of the techniques on a friend, using any makeup you have on hand.
FOR MORE FUN: Ask a graphic designer to show you how they adjust people's features for print media, such as erasing wrinkles or adding color to cheeks.</t>
        </r>
      </text>
    </comment>
    <comment ref="C91" authorId="0">
      <text>
        <r>
          <rPr>
            <b/>
            <sz val="9"/>
            <color indexed="81"/>
            <rFont val="Tahoma"/>
            <family val="2"/>
          </rPr>
          <t>Make your own 3-D glasses.</t>
        </r>
        <r>
          <rPr>
            <sz val="9"/>
            <color indexed="81"/>
            <rFont val="Tahoma"/>
            <family val="2"/>
          </rPr>
          <t xml:space="preserve"> Follow the instructions on the next page to make your own 3-D fun!
FOR MORE FUN: Make a 3-D picture, too. Ask an adult to help you find instructions and free, easy-to-use software online.</t>
        </r>
      </text>
    </comment>
    <comment ref="C92" authorId="0">
      <text>
        <r>
          <rPr>
            <sz val="9"/>
            <color indexed="81"/>
            <rFont val="Tahoma"/>
            <family val="2"/>
          </rPr>
          <t>Sound technology has changed enormously in the past few decades, and the changes, especially the invention of compressed MP3 files, have made playing recording, and sharing music easier and more accessible. But no matter how music is played, it all comes from the science of sound waves.</t>
        </r>
      </text>
    </comment>
    <comment ref="C93" authorId="0">
      <text>
        <r>
          <rPr>
            <b/>
            <sz val="9"/>
            <color indexed="81"/>
            <rFont val="Tahoma"/>
            <family val="2"/>
          </rPr>
          <t xml:space="preserve">Experiment with acoustics. </t>
        </r>
        <r>
          <rPr>
            <sz val="9"/>
            <color indexed="81"/>
            <rFont val="Tahoma"/>
            <family val="2"/>
          </rPr>
          <t>Acoustics are the qualities that affect how a sound is heard in a particular area. Find a portable music player and choose five spaces, such as an empty gym, a backyard, or a kitchen. In each space, listen to a song for at least 30 seconds from three to five feet away. (In enclosed rooms, listen from the same distance and direction and at the same volume.) Write down what you notice about the sound in each place. How loud is it? How well can you hear the different parts of the music? After your experiment, research the scienc to learn why sound changes in different spaces.
FOR MORE FUN: Put something over you ears in one of the spaces, like your hands, a scarf, or some foam. What happens to sound when you add insulation? Why?</t>
        </r>
      </text>
    </comment>
    <comment ref="C94" authorId="0">
      <text>
        <r>
          <rPr>
            <b/>
            <sz val="9"/>
            <color indexed="81"/>
            <rFont val="Tahoma"/>
            <family val="2"/>
          </rPr>
          <t xml:space="preserve">Go on an elephant hike. </t>
        </r>
        <r>
          <rPr>
            <sz val="9"/>
            <color indexed="81"/>
            <rFont val="Tahoma"/>
            <family val="2"/>
          </rPr>
          <t>Elephants can hear better than humans-experiment to learn why! See the sidebar for help.</t>
        </r>
      </text>
    </comment>
    <comment ref="C95" authorId="0">
      <text>
        <r>
          <rPr>
            <b/>
            <sz val="9"/>
            <color indexed="81"/>
            <rFont val="Tahoma"/>
            <family val="2"/>
          </rPr>
          <t>Make a ringtone for yourself, a friend, or family member.</t>
        </r>
        <r>
          <rPr>
            <sz val="9"/>
            <color indexed="81"/>
            <rFont val="Tahoma"/>
            <family val="2"/>
          </rPr>
          <t xml:space="preserve"> Play around with GarageBand or any similar computer program that lets you layer various instrument riffs together to create your own musical compositions.
FOR MORE FUN: Make up an entier song and dedicate it to someone you know.</t>
        </r>
      </text>
    </comment>
    <comment ref="C99" authorId="0">
      <text>
        <r>
          <rPr>
            <sz val="9"/>
            <color indexed="81"/>
            <rFont val="Tahoma"/>
            <family val="2"/>
          </rPr>
          <t>There are all kinds of poems-some are short, some long, some rhyme, some don't. A poem is a chance to share your feelings and ideas about anything you want, so have fun and let your creativity flow!</t>
        </r>
      </text>
    </comment>
    <comment ref="C100" authorId="0">
      <text>
        <r>
          <rPr>
            <b/>
            <sz val="9"/>
            <color indexed="81"/>
            <rFont val="Tahoma"/>
            <family val="2"/>
          </rPr>
          <t>Write one haiku and one limerick.</t>
        </r>
        <r>
          <rPr>
            <sz val="9"/>
            <color indexed="81"/>
            <rFont val="Tahoma"/>
            <family val="2"/>
          </rPr>
          <t xml:space="preserve"> Haiku are three-line Japanese poems. They are most often about nature. Limericks are Irish poems of five lines. They rhyme and are usually very funny.
FOR MORE FUN: Write a poem in hieroglyphics. (See the box.)</t>
        </r>
      </text>
    </comment>
    <comment ref="C101" authorId="0">
      <text>
        <r>
          <rPr>
            <b/>
            <sz val="9"/>
            <color indexed="81"/>
            <rFont val="Tahoma"/>
            <family val="2"/>
          </rPr>
          <t>Write one sonnet.</t>
        </r>
        <r>
          <rPr>
            <sz val="9"/>
            <color indexed="81"/>
            <rFont val="Tahoma"/>
            <family val="2"/>
          </rPr>
          <t xml:space="preserve"> Sonnets are 14 lines. Shakespeare, one of the most famous writers in the English language, wrote lots of them, mostly about love and relationships. Your topic might be what you like most about your friends.</t>
        </r>
      </text>
    </comment>
    <comment ref="C102" authorId="0">
      <text>
        <r>
          <rPr>
            <b/>
            <sz val="9"/>
            <color indexed="81"/>
            <rFont val="Tahoma"/>
            <family val="2"/>
          </rPr>
          <t>Write a free-verse poem.</t>
        </r>
        <r>
          <rPr>
            <sz val="9"/>
            <color indexed="81"/>
            <rFont val="Tahoma"/>
            <family val="2"/>
          </rPr>
          <t xml:space="preserve"> "Free verse" means you write your poem about any number of lines, and any number of syllables in a line…you create a poem that's your very own style.</t>
        </r>
      </text>
    </comment>
    <comment ref="C103" authorId="0">
      <text>
        <r>
          <rPr>
            <sz val="9"/>
            <color indexed="81"/>
            <rFont val="Tahoma"/>
            <family val="2"/>
          </rPr>
          <t xml:space="preserve">Stories are made up of </t>
        </r>
        <r>
          <rPr>
            <b/>
            <sz val="9"/>
            <color indexed="81"/>
            <rFont val="Tahoma"/>
            <family val="2"/>
          </rPr>
          <t>characters</t>
        </r>
        <r>
          <rPr>
            <sz val="9"/>
            <color indexed="81"/>
            <rFont val="Tahoma"/>
            <family val="2"/>
          </rPr>
          <t xml:space="preserve"> (the people in the story), </t>
        </r>
        <r>
          <rPr>
            <b/>
            <sz val="9"/>
            <color indexed="81"/>
            <rFont val="Tahoma"/>
            <family val="2"/>
          </rPr>
          <t>plot</t>
        </r>
        <r>
          <rPr>
            <sz val="9"/>
            <color indexed="81"/>
            <rFont val="Tahoma"/>
            <family val="2"/>
          </rPr>
          <t xml:space="preserve"> (what's happening in the story), and </t>
        </r>
        <r>
          <rPr>
            <b/>
            <sz val="9"/>
            <color indexed="81"/>
            <rFont val="Tahoma"/>
            <family val="2"/>
          </rPr>
          <t>setting</t>
        </r>
        <r>
          <rPr>
            <sz val="9"/>
            <color indexed="81"/>
            <rFont val="Tahoma"/>
            <family val="2"/>
          </rPr>
          <t xml:space="preserve"> (where the story takes place). Make up a five-page story in one of these categories.</t>
        </r>
      </text>
    </comment>
    <comment ref="C104" authorId="0">
      <text>
        <r>
          <rPr>
            <b/>
            <sz val="9"/>
            <color indexed="81"/>
            <rFont val="Tahoma"/>
            <family val="2"/>
          </rPr>
          <t>Mystery.</t>
        </r>
        <r>
          <rPr>
            <sz val="9"/>
            <color indexed="81"/>
            <rFont val="Tahoma"/>
            <family val="2"/>
          </rPr>
          <t xml:space="preserve"> If you've ever been sucked into a good mystery story, you know how much fun they can be! They usually involve a detective-like Sammy Keyes or Gilda Joyce-and a crime. What kind of detective will you write about? One your age, or an adult? What type of crime will they investigate?</t>
        </r>
      </text>
    </comment>
    <comment ref="C105" authorId="0">
      <text>
        <r>
          <rPr>
            <b/>
            <sz val="9"/>
            <color indexed="81"/>
            <rFont val="Tahoma"/>
            <family val="2"/>
          </rPr>
          <t>Humor.</t>
        </r>
        <r>
          <rPr>
            <sz val="9"/>
            <color indexed="81"/>
            <rFont val="Tahoma"/>
            <family val="2"/>
          </rPr>
          <t xml:space="preserve"> If you like to make people laugh, check out stories by funny writers like Roald Dahl or Gennifer Choldenko for inspiration. Remember that even if your goal is to be humorous, you still need interesting characters with a story to tell!</t>
        </r>
      </text>
    </comment>
    <comment ref="C106" authorId="0">
      <text>
        <r>
          <rPr>
            <b/>
            <sz val="9"/>
            <color indexed="81"/>
            <rFont val="Tahoma"/>
            <family val="2"/>
          </rPr>
          <t>Adventure.</t>
        </r>
        <r>
          <rPr>
            <sz val="9"/>
            <color indexed="81"/>
            <rFont val="Tahoma"/>
            <family val="2"/>
          </rPr>
          <t xml:space="preserve"> Are you drawn to action-packed stories about characters who face big challenges, or do you love imagining fantasy worlds? An adventure story might be a good fit for you. Writers like Cornelia Funke and Ingrid Law may help you come up with ideas.</t>
        </r>
      </text>
    </comment>
    <comment ref="C107" authorId="0">
      <text>
        <r>
          <rPr>
            <sz val="9"/>
            <color indexed="81"/>
            <rFont val="Tahoma"/>
            <family val="2"/>
          </rPr>
          <t>Autobiographical stories are ones that have happened to you. Begin the same way you did when you told the story from your imagination-with characters, plot, and setting. This time, add lots of detail about how you felt and what you thought in a one-page "sketch" about one of these topics.</t>
        </r>
      </text>
    </comment>
    <comment ref="C108" authorId="0">
      <text>
        <r>
          <rPr>
            <b/>
            <sz val="9"/>
            <color indexed="81"/>
            <rFont val="Tahoma"/>
            <family val="2"/>
          </rPr>
          <t xml:space="preserve">A favorite Girl Scout memory. </t>
        </r>
        <r>
          <rPr>
            <sz val="9"/>
            <color indexed="81"/>
            <rFont val="Tahoma"/>
            <family val="2"/>
          </rPr>
          <t>It could be a single moment during a meeting or a whole week at camp.</t>
        </r>
      </text>
    </comment>
    <comment ref="C109" authorId="0">
      <text>
        <r>
          <rPr>
            <b/>
            <sz val="9"/>
            <color indexed="81"/>
            <rFont val="Tahoma"/>
            <family val="2"/>
          </rPr>
          <t>A memorable day.</t>
        </r>
        <r>
          <rPr>
            <sz val="9"/>
            <color indexed="81"/>
            <rFont val="Tahoma"/>
            <family val="2"/>
          </rPr>
          <t xml:space="preserve"> Include lots of details about what you did and why you remember the day so well.</t>
        </r>
      </text>
    </comment>
    <comment ref="C110" authorId="0">
      <text>
        <r>
          <rPr>
            <b/>
            <sz val="9"/>
            <color indexed="81"/>
            <rFont val="Tahoma"/>
            <family val="2"/>
          </rPr>
          <t>A big adventure.</t>
        </r>
        <r>
          <rPr>
            <sz val="9"/>
            <color indexed="81"/>
            <rFont val="Tahoma"/>
            <family val="2"/>
          </rPr>
          <t xml:space="preserve"> Tell your readers where you went, who was with you, and what made it exciting. Did you learn anything from the experience?</t>
        </r>
      </text>
    </comment>
    <comment ref="C111" authorId="0">
      <text>
        <r>
          <rPr>
            <sz val="9"/>
            <color indexed="81"/>
            <rFont val="Tahoma"/>
            <family val="2"/>
          </rPr>
          <t xml:space="preserve">An article is a type of story you might find in a newspaper or magazine. There are many different types of articles, but they all give the facts-not the writer's opinions. Writers answer the "5 Ws" to get the facts: </t>
        </r>
        <r>
          <rPr>
            <b/>
            <sz val="9"/>
            <color indexed="81"/>
            <rFont val="Tahoma"/>
            <family val="2"/>
          </rPr>
          <t>Who? What? Where? When? Why?</t>
        </r>
        <r>
          <rPr>
            <sz val="9"/>
            <color indexed="81"/>
            <rFont val="Tahoma"/>
            <family val="2"/>
          </rPr>
          <t xml:space="preserve"> Most articles also start with a sentence called teh "lede" that gives the readers the most interesting or important fact first. Your article doesn't have to be long-but it should answer the 5 Ws!</t>
        </r>
      </text>
    </comment>
    <comment ref="C112" authorId="0">
      <text>
        <r>
          <rPr>
            <b/>
            <sz val="9"/>
            <color indexed="81"/>
            <rFont val="Tahoma"/>
            <family val="2"/>
          </rPr>
          <t>An interview article.</t>
        </r>
        <r>
          <rPr>
            <sz val="9"/>
            <color indexed="81"/>
            <rFont val="Tahoma"/>
            <family val="2"/>
          </rPr>
          <t xml:space="preserve"> Talk to a family member or friend and ask them questions about a specific event or about themselves. Once you've interviewed them, write an article using their answers.</t>
        </r>
      </text>
    </comment>
    <comment ref="C113" authorId="0">
      <text>
        <r>
          <rPr>
            <b/>
            <sz val="9"/>
            <color indexed="81"/>
            <rFont val="Tahoma"/>
            <family val="2"/>
          </rPr>
          <t>A news story.</t>
        </r>
        <r>
          <rPr>
            <sz val="9"/>
            <color indexed="81"/>
            <rFont val="Tahoma"/>
            <family val="2"/>
          </rPr>
          <t xml:space="preserve"> Create an article about something that happened in Girl Scouts, at school, or in your community.</t>
        </r>
      </text>
    </comment>
    <comment ref="C114" authorId="0">
      <text>
        <r>
          <rPr>
            <b/>
            <sz val="9"/>
            <color indexed="81"/>
            <rFont val="Tahoma"/>
            <family val="2"/>
          </rPr>
          <t>A "roundup" article.</t>
        </r>
        <r>
          <rPr>
            <sz val="9"/>
            <color indexed="81"/>
            <rFont val="Tahoma"/>
            <family val="2"/>
          </rPr>
          <t xml:space="preserve"> This is an article where you interview different people about the same subject. Talk to at least five people and ask them one question, for example: What was your favorite field trip last year?</t>
        </r>
      </text>
    </comment>
    <comment ref="C115" authorId="0">
      <text>
        <r>
          <rPr>
            <sz val="9"/>
            <color indexed="81"/>
            <rFont val="Tahoma"/>
            <family val="2"/>
          </rPr>
          <t>An essay gives facts-but is written from the author's point of view. So unlike an article, an essay is chance for you to share your thoughts and feelings. Write a two-page essay about one of these things, and try to include five facts along with your opinion!</t>
        </r>
      </text>
    </comment>
    <comment ref="C116" authorId="0">
      <text>
        <r>
          <rPr>
            <b/>
            <sz val="9"/>
            <color indexed="81"/>
            <rFont val="Tahoma"/>
            <family val="2"/>
          </rPr>
          <t>A favorite animal.</t>
        </r>
        <r>
          <rPr>
            <sz val="9"/>
            <color indexed="81"/>
            <rFont val="Tahoma"/>
            <family val="2"/>
          </rPr>
          <t xml:space="preserve"> If you love elephants, for example, you might include facts about their trunks, along with your observations about how a trunk could come in handy if you were an elephant.</t>
        </r>
      </text>
    </comment>
    <comment ref="C117" authorId="0">
      <text>
        <r>
          <rPr>
            <b/>
            <sz val="9"/>
            <color indexed="81"/>
            <rFont val="Tahoma"/>
            <family val="2"/>
          </rPr>
          <t>A place you'd like to visit.</t>
        </r>
        <r>
          <rPr>
            <sz val="9"/>
            <color indexed="81"/>
            <rFont val="Tahoma"/>
            <family val="2"/>
          </rPr>
          <t xml:space="preserve"> You might share some facts you've read, along with your own ideas of what it would be like to go there, and what you would do.</t>
        </r>
      </text>
    </comment>
    <comment ref="C118" authorId="0">
      <text>
        <r>
          <rPr>
            <b/>
            <sz val="9"/>
            <color indexed="81"/>
            <rFont val="Tahoma"/>
            <family val="2"/>
          </rPr>
          <t>Your favorite book.</t>
        </r>
        <r>
          <rPr>
            <sz val="9"/>
            <color indexed="81"/>
            <rFont val="Tahoma"/>
            <family val="2"/>
          </rPr>
          <t xml:space="preserve"> It might be fun to include a few of your favorite lines from the book (called an "excerpt"), along with your thoughts on what they mean.</t>
        </r>
      </text>
    </comment>
    <comment ref="C123" authorId="0">
      <text>
        <r>
          <rPr>
            <sz val="9"/>
            <color indexed="81"/>
            <rFont val="Tahoma"/>
            <family val="2"/>
          </rPr>
          <t>Jewelry is found in almost every culture on the planet. It's sometimes worn simply as decoration, or it can hold great meaning. Before you make jewelry, find out about techniques and materials in one of these ways.</t>
        </r>
      </text>
    </comment>
    <comment ref="C124" authorId="0">
      <text>
        <r>
          <rPr>
            <b/>
            <sz val="9"/>
            <color indexed="81"/>
            <rFont val="Tahoma"/>
            <family val="2"/>
          </rPr>
          <t>Visit a jewelry store or jewelry artist.</t>
        </r>
        <r>
          <rPr>
            <sz val="9"/>
            <color indexed="81"/>
            <rFont val="Tahoma"/>
            <family val="2"/>
          </rPr>
          <t xml:space="preserve"> Ask if you can take a look at supplies and tools. What are the most common tools for making and repairing jewelry?</t>
        </r>
      </text>
    </comment>
    <comment ref="C125" authorId="0">
      <text>
        <r>
          <rPr>
            <b/>
            <sz val="9"/>
            <color indexed="81"/>
            <rFont val="Tahoma"/>
            <family val="2"/>
          </rPr>
          <t>Visit a museum with an exhibit on jewelry.</t>
        </r>
        <r>
          <rPr>
            <sz val="9"/>
            <color indexed="81"/>
            <rFont val="Tahoma"/>
            <family val="2"/>
          </rPr>
          <t xml:space="preserve"> How was the jewelry made? Is it all in the same style? Which piece did you like most?</t>
        </r>
      </text>
    </comment>
    <comment ref="C126" authorId="0">
      <text>
        <r>
          <rPr>
            <b/>
            <sz val="9"/>
            <color indexed="81"/>
            <rFont val="Tahoma"/>
            <family val="2"/>
          </rPr>
          <t>Invite a jewelry maker to talk to your group.</t>
        </r>
        <r>
          <rPr>
            <sz val="9"/>
            <color indexed="81"/>
            <rFont val="Tahoma"/>
            <family val="2"/>
          </rPr>
          <t xml:space="preserve"> Ask them to bring tools that they use on the job and some cool samples of their work.</t>
        </r>
      </text>
    </comment>
    <comment ref="C127" authorId="0">
      <text>
        <r>
          <rPr>
            <sz val="9"/>
            <color indexed="81"/>
            <rFont val="Tahoma"/>
            <family val="2"/>
          </rPr>
          <t>Most jewelry uses some sort of metal. Jewelers use various types of pliers to bend the metal in amazing ways. Try one of the projects below using metal.</t>
        </r>
      </text>
    </comment>
    <comment ref="C128" authorId="0">
      <text>
        <r>
          <rPr>
            <b/>
            <sz val="9"/>
            <color indexed="81"/>
            <rFont val="Tahoma"/>
            <family val="2"/>
          </rPr>
          <t>Make a chain-loop necklace or bracelet.</t>
        </r>
        <r>
          <rPr>
            <sz val="9"/>
            <color indexed="81"/>
            <rFont val="Tahoma"/>
            <family val="2"/>
          </rPr>
          <t xml:space="preserve"> Using wire cutters, cut pieces of wire. The number and length of the pieces depend on how big you want each loop. Begin by making one loop. Twist the ends together to form a circle. (Pinch the ends together tight with youru pliers or file with a needle file so they'll be smooth.) Once you've made one circle, start the second loop of the chain by pulling the wire through the first circle, and  again twisting its ends together. When the chain is the length you want, twist the final loop through the first one, or attach a clasp.</t>
        </r>
      </text>
    </comment>
    <comment ref="C129" authorId="0">
      <text>
        <r>
          <rPr>
            <b/>
            <sz val="9"/>
            <color indexed="81"/>
            <rFont val="Tahoma"/>
            <family val="2"/>
          </rPr>
          <t>Make a pendant with a photo or "caged" stone.</t>
        </r>
        <r>
          <rPr>
            <sz val="9"/>
            <color indexed="81"/>
            <rFont val="Tahoma"/>
            <family val="2"/>
          </rPr>
          <t xml:space="preserve"> A pendant is a large decoration you hang on a necklace. You can make a photo pendant with a kit, or use a washer from the hardware store. Paint the washer with glue, and then attach a photo you've cut to match the size of the washer. Coat the whole thing with decoupage glue. When it's dry, ask an adult to help you poke a hole through the photo and the center of the washer. (This is where the chain or cord will be threaded.) For a caged-stone pendant, see directions on the next page.</t>
        </r>
      </text>
    </comment>
    <comment ref="C130" authorId="0">
      <text>
        <r>
          <rPr>
            <b/>
            <sz val="9"/>
            <color indexed="81"/>
            <rFont val="Tahoma"/>
            <family val="2"/>
          </rPr>
          <t>Make earrings by twisting wire into a shape.</t>
        </r>
        <r>
          <rPr>
            <sz val="9"/>
            <color indexed="81"/>
            <rFont val="Tahoma"/>
            <family val="2"/>
          </rPr>
          <t xml:space="preserve"> Create the shape of an animal or symbol by shaping wire with your pliers. Or you could wrap wire around your finger to make a coil-dangle earring. Make sure you leave a little bit of wire to run through an earring hook.</t>
        </r>
      </text>
    </comment>
    <comment ref="C131" authorId="0">
      <text>
        <r>
          <rPr>
            <sz val="9"/>
            <color indexed="81"/>
            <rFont val="Tahoma"/>
            <family val="2"/>
          </rPr>
          <t>You don't need expensive gemstones to make great jewelry. Just look around an dyou'll find what you need to create something unique and stylish.</t>
        </r>
      </text>
    </comment>
    <comment ref="C132" authorId="0">
      <text>
        <r>
          <rPr>
            <b/>
            <sz val="9"/>
            <color indexed="81"/>
            <rFont val="Tahoma"/>
            <family val="2"/>
          </rPr>
          <t>Make a bead bracelet.</t>
        </r>
        <r>
          <rPr>
            <sz val="9"/>
            <color indexed="81"/>
            <rFont val="Tahoma"/>
            <family val="2"/>
          </rPr>
          <t xml:space="preserve"> Form beads out of papier-mâché or clay. Before they harden, poke a pencil through the middle to create a hole so you can thread them. Once they're dry, make your handmade beads into a bracelet by threading the beads with wire or cord.</t>
        </r>
      </text>
    </comment>
    <comment ref="C133" authorId="0">
      <text>
        <r>
          <rPr>
            <b/>
            <sz val="9"/>
            <color indexed="81"/>
            <rFont val="Tahoma"/>
            <family val="2"/>
          </rPr>
          <t>Make two necklaces with different kinds of cord.</t>
        </r>
        <r>
          <rPr>
            <sz val="9"/>
            <color indexed="81"/>
            <rFont val="Tahoma"/>
            <family val="2"/>
          </rPr>
          <t xml:space="preserve"> Although beads and stones are pretty, what you string them on is just as important. Play with materials for the necklace base. Try a variety of things, like wire, string, or ribbon.</t>
        </r>
      </text>
    </comment>
    <comment ref="C134" authorId="0">
      <text>
        <r>
          <rPr>
            <b/>
            <sz val="9"/>
            <color indexed="81"/>
            <rFont val="Tahoma"/>
            <family val="2"/>
          </rPr>
          <t>Make jewelry from nature.</t>
        </r>
        <r>
          <rPr>
            <sz val="9"/>
            <color indexed="81"/>
            <rFont val="Tahoma"/>
            <family val="2"/>
          </rPr>
          <t xml:space="preserve"> Go outside and find materials to make a necklace, bracelet, or ring. You could try shells, seeds, nuts, or even small twigs. For some items you might need an adult's help to make holes to string your stuff together.</t>
        </r>
      </text>
    </comment>
    <comment ref="C135" authorId="0">
      <text>
        <r>
          <rPr>
            <sz val="9"/>
            <color indexed="81"/>
            <rFont val="Tahoma"/>
            <family val="2"/>
          </rPr>
          <t>Many cultrues use jewelry as symbols. In ours, a wedding ring shows you're married. Find out about the jewelry, or the symbols found on the jewelry, of another culture and make your own version. Here are some you could try.</t>
        </r>
      </text>
    </comment>
    <comment ref="C136" authorId="0">
      <text>
        <r>
          <rPr>
            <b/>
            <sz val="9"/>
            <color indexed="81"/>
            <rFont val="Tahoma"/>
            <family val="2"/>
          </rPr>
          <t>Friendship ring from Ireland.</t>
        </r>
        <r>
          <rPr>
            <sz val="9"/>
            <color indexed="81"/>
            <rFont val="Tahoma"/>
            <family val="2"/>
          </rPr>
          <t xml:space="preserve"> The claddagh ring was created in the 17th century and was named after a village in Ireland. It has two hands holding a heart with a crown, meaning friendship, love, and loyalty. Make a piece of jewelry that you think symbolizes the same things as the claddagh ring. Perhaps a necklace made with three beads: one that reminds you of a friend, one rolled out of a copy of page of a book you love, and a third made from clay in your school colors.</t>
        </r>
      </text>
    </comment>
    <comment ref="C137" authorId="0">
      <text>
        <r>
          <rPr>
            <b/>
            <sz val="9"/>
            <color indexed="81"/>
            <rFont val="Tahoma"/>
            <family val="2"/>
          </rPr>
          <t>American Indian animal jewelry.</t>
        </r>
        <r>
          <rPr>
            <sz val="9"/>
            <color indexed="81"/>
            <rFont val="Tahoma"/>
            <family val="2"/>
          </rPr>
          <t xml:space="preserve"> Some tribes create jewelry called a totem that honors an animal they respect. Some use a lot of natural materials in their jewelry, like wood or feathers. Try creating a piece of jewelry that represents an animal you like. Use natural materials if you can.</t>
        </r>
      </text>
    </comment>
    <comment ref="C138" authorId="0">
      <text>
        <r>
          <rPr>
            <b/>
            <sz val="9"/>
            <color indexed="81"/>
            <rFont val="Tahoma"/>
            <family val="2"/>
          </rPr>
          <t>Name pendant from Egypt.</t>
        </r>
        <r>
          <rPr>
            <sz val="9"/>
            <color indexed="81"/>
            <rFont val="Tahoma"/>
            <family val="2"/>
          </rPr>
          <t xml:space="preserve"> Ancient Egyptians believed that a cartouche had magical pwers. It was a piece of jewelry that spelled the wearer's name in symbols called hieroglyphics. They believed as long as people spoke their name, they could not be forgotten. Create a pendant with symbols for each letter of your name and turn it into a necklace.
FOR MORE FUN: Create symbols for the entire alphabet and make pendants for everyone in your family.</t>
        </r>
      </text>
    </comment>
    <comment ref="C139" authorId="0">
      <text>
        <r>
          <rPr>
            <sz val="9"/>
            <color indexed="81"/>
            <rFont val="Tahoma"/>
            <family val="2"/>
          </rPr>
          <t>Use your new skills to make jewelry to give to someone. You can use everyday objects, model it after jewelry in other cultures, or use interesting metals. Make it symbolize your relationship with the person it's for, or the occasion on which you plan to give it.</t>
        </r>
      </text>
    </comment>
    <comment ref="C140" authorId="0">
      <text>
        <r>
          <rPr>
            <b/>
            <sz val="9"/>
            <color indexed="81"/>
            <rFont val="Tahoma"/>
            <family val="2"/>
          </rPr>
          <t>Make jewelry for a friend.</t>
        </r>
        <r>
          <rPr>
            <sz val="9"/>
            <color indexed="81"/>
            <rFont val="Tahoma"/>
            <family val="2"/>
          </rPr>
          <t xml:space="preserve"> Think about your friend's favorite things, like animals or music. You might try to include those in your design.</t>
        </r>
      </text>
    </comment>
    <comment ref="C141" authorId="0">
      <text>
        <r>
          <rPr>
            <b/>
            <sz val="9"/>
            <color indexed="81"/>
            <rFont val="Tahoma"/>
            <family val="2"/>
          </rPr>
          <t>Make jewelry for girls in your Junior group.</t>
        </r>
        <r>
          <rPr>
            <sz val="9"/>
            <color indexed="81"/>
            <rFont val="Tahoma"/>
            <family val="2"/>
          </rPr>
          <t xml:space="preserve"> It could be for a special event or activity. Try to choose some jewelry that everyone can wear. For example, some girls may not have pierced ears.</t>
        </r>
      </text>
    </comment>
    <comment ref="C142" authorId="0">
      <text>
        <r>
          <rPr>
            <b/>
            <sz val="9"/>
            <color indexed="81"/>
            <rFont val="Tahoma"/>
            <family val="2"/>
          </rPr>
          <t>Make jewelry for a relative.</t>
        </r>
        <r>
          <rPr>
            <sz val="9"/>
            <color indexed="81"/>
            <rFont val="Tahoma"/>
            <family val="2"/>
          </rPr>
          <t xml:space="preserve"> Family members usually love homemade gifts!</t>
        </r>
      </text>
    </comment>
    <comment ref="C146" authorId="0">
      <text>
        <r>
          <rPr>
            <sz val="9"/>
            <color indexed="81"/>
            <rFont val="Tahoma"/>
            <family val="2"/>
          </rPr>
          <t>The best way to get inspired about gardening is to explore and enjoy a well-cared-for garden. Take a tour of one of the gardens below to start learning about how gardens are planted, how to take care of them, and the right way to pick flowers when they've blossomed.</t>
        </r>
      </text>
    </comment>
    <comment ref="C147" authorId="0">
      <text>
        <r>
          <rPr>
            <b/>
            <sz val="9"/>
            <color indexed="81"/>
            <rFont val="Tahoma"/>
            <family val="2"/>
          </rPr>
          <t>Visit an outdoor garden.</t>
        </r>
        <r>
          <rPr>
            <sz val="9"/>
            <color indexed="81"/>
            <rFont val="Tahoma"/>
            <family val="2"/>
          </rPr>
          <t xml:space="preserve"> Check out a garden at a neighbor's house, in a public space in your community, or at a farm. Take photos or make sketches or drawings of your favorite plants in case you decide to grow them yourself. Ask how they grow!</t>
        </r>
      </text>
    </comment>
    <comment ref="C148" authorId="0">
      <text>
        <r>
          <rPr>
            <b/>
            <sz val="9"/>
            <color indexed="81"/>
            <rFont val="Tahoma"/>
            <family val="2"/>
          </rPr>
          <t>Visit an indoor garden.</t>
        </r>
        <r>
          <rPr>
            <sz val="9"/>
            <color indexed="81"/>
            <rFont val="Tahoma"/>
            <family val="2"/>
          </rPr>
          <t xml:space="preserve"> See what it takes to grow plants inside a greenhouse or hothouse. These can usually be found at a botanical garden or nursery. Ask why gardeners keep the temperature set differently in different areas.</t>
        </r>
      </text>
    </comment>
    <comment ref="C149" authorId="0">
      <text>
        <r>
          <rPr>
            <b/>
            <sz val="9"/>
            <color indexed="81"/>
            <rFont val="Tahoma"/>
            <family val="2"/>
          </rPr>
          <t>Visit a landscaped garden.</t>
        </r>
        <r>
          <rPr>
            <sz val="9"/>
            <color indexed="81"/>
            <rFont val="Tahoma"/>
            <family val="2"/>
          </rPr>
          <t xml:space="preserve"> Find a landscaped garden with pruned shrubs and lines of plants and other flowers. Many cities and large houses have specially landscaped gardens.
FOR MORE FUN: A shrub cut into a shape called a topiary. If you made a topiary, what shape would it be? Share your ideas with friends.</t>
        </r>
      </text>
    </comment>
    <comment ref="C150" authorId="0">
      <text>
        <r>
          <rPr>
            <sz val="9"/>
            <color indexed="81"/>
            <rFont val="Tahoma"/>
            <family val="2"/>
          </rPr>
          <t>The first gardens on record were planted in Persia 4,000 years ago. Humans have long known that well-designed gardens can have magical effects-they can make people feel cheerful, thoughtful, or inspired. What kind do you want?</t>
        </r>
      </text>
    </comment>
    <comment ref="C151" authorId="0">
      <text>
        <r>
          <rPr>
            <b/>
            <sz val="9"/>
            <color indexed="81"/>
            <rFont val="Tahoma"/>
            <family val="2"/>
          </rPr>
          <t>Plan your dream garden.</t>
        </r>
        <r>
          <rPr>
            <sz val="9"/>
            <color indexed="81"/>
            <rFont val="Tahoma"/>
            <family val="2"/>
          </rPr>
          <t xml:space="preserve"> Cut out pictures of flowers, trees, and other plants from magazines. Tehn arrange a garden plan that appeals to you. Use the photos to experiment with various layouts. What kinds of colors, patterns, and shapes are your favorites?</t>
        </r>
      </text>
    </comment>
    <comment ref="C152" authorId="0">
      <text>
        <r>
          <rPr>
            <b/>
            <sz val="9"/>
            <color indexed="81"/>
            <rFont val="Tahoma"/>
            <family val="2"/>
          </rPr>
          <t>Look into surprising gardens.</t>
        </r>
        <r>
          <rPr>
            <sz val="9"/>
            <color indexed="81"/>
            <rFont val="Tahoma"/>
            <family val="2"/>
          </rPr>
          <t xml:space="preserve"> Gather information about three surprising gardens-try to find out who designed them and how they did it. What about rooftop gardens, English landscape gardens, palace gardens, midnight gardens, or gardens meant to attract certain insects or animals? Then imagine a special garden of your own. Share your idea in a sketch.</t>
        </r>
      </text>
    </comment>
    <comment ref="C153" authorId="0">
      <text>
        <r>
          <rPr>
            <b/>
            <sz val="9"/>
            <color indexed="81"/>
            <rFont val="Tahoma"/>
            <family val="2"/>
          </rPr>
          <t>Make a mini Zen garden.</t>
        </r>
        <r>
          <rPr>
            <sz val="9"/>
            <color indexed="81"/>
            <rFont val="Tahoma"/>
            <family val="2"/>
          </rPr>
          <t xml:space="preserve"> Zen gardens are from Japan, and use rocks, gravel, and other structures to represent natural things like ocean waves or swaying trees. Zen gardeners rake gravel in certain patterns to make people feel at peace. Find ideas in photos of Zen gardens, then make your own. (With an adult's help, find easy instructions online.)</t>
        </r>
      </text>
    </comment>
    <comment ref="C154" authorId="0">
      <text>
        <r>
          <rPr>
            <sz val="9"/>
            <color indexed="81"/>
            <rFont val="Tahoma"/>
            <family val="2"/>
          </rPr>
          <t>Before you begin planting a garden, you have to learn how plants grow. For help, visit an arboretum (a place where professinoals show off their plants and gardens), a local nursery, or ask a gardening expert. In each choice, ask your helper how much water and sunlight a plant will need to stay healthy.</t>
        </r>
      </text>
    </comment>
    <comment ref="C155" authorId="0">
      <text>
        <r>
          <rPr>
            <b/>
            <sz val="9"/>
            <color indexed="81"/>
            <rFont val="Tahoma"/>
            <family val="2"/>
          </rPr>
          <t>Find six plants that will grow in your hardiness zone.</t>
        </r>
        <r>
          <rPr>
            <sz val="9"/>
            <color indexed="81"/>
            <rFont val="Tahoma"/>
            <family val="2"/>
          </rPr>
          <t xml:space="preserve"> Learn which plant zone you live in and which plants like your local climate and type of soil.</t>
        </r>
      </text>
    </comment>
    <comment ref="C156" authorId="0">
      <text>
        <r>
          <rPr>
            <b/>
            <sz val="9"/>
            <color indexed="81"/>
            <rFont val="Tahoma"/>
            <family val="2"/>
          </rPr>
          <t>Find six plants that grow in different ways.</t>
        </r>
        <r>
          <rPr>
            <sz val="9"/>
            <color indexed="81"/>
            <rFont val="Tahoma"/>
            <family val="2"/>
          </rPr>
          <t xml:space="preserve"> A gardener can begin to grow a plant from a seed, a bulb, or from roots. Find two plants you could grow from seeds, two from bulbs, and two from roots that are likely to do well in your garden.</t>
        </r>
      </text>
    </comment>
    <comment ref="C157" authorId="0">
      <text>
        <r>
          <rPr>
            <b/>
            <sz val="9"/>
            <color indexed="81"/>
            <rFont val="Tahoma"/>
            <family val="2"/>
          </rPr>
          <t xml:space="preserve">Find six seasonal plants. </t>
        </r>
        <r>
          <rPr>
            <sz val="9"/>
            <color indexed="81"/>
            <rFont val="Tahoma"/>
            <family val="2"/>
          </rPr>
          <t>Some plants only grow during certain seasons. Find three plants that would do well during the time of year you'd like to grow your garden. Ask whether your plants are "annuals," which only grow one season and then die, or "perennials," which come back every year.</t>
        </r>
      </text>
    </comment>
    <comment ref="C158" authorId="0">
      <text>
        <r>
          <rPr>
            <sz val="9"/>
            <color indexed="81"/>
            <rFont val="Tahoma"/>
            <family val="2"/>
          </rPr>
          <t>If you can, do this step where you'll plant your garden in step 5. It should be a place where the plants can get plenty of sunlight and not too many people will bother them. Using an empty egg carton and 12 seeds from a plant you like, experiment with what works best when growing plants in your space.</t>
        </r>
      </text>
    </comment>
    <comment ref="C159" authorId="0">
      <text>
        <r>
          <rPr>
            <b/>
            <sz val="9"/>
            <color indexed="81"/>
            <rFont val="Tahoma"/>
            <family val="2"/>
          </rPr>
          <t>Experiment with soil.</t>
        </r>
        <r>
          <rPr>
            <sz val="9"/>
            <color indexed="81"/>
            <rFont val="Tahoma"/>
            <family val="2"/>
          </rPr>
          <t xml:space="preserve"> In two sections of the carton, add two tablespoons of soil. In the next two sections, add only one. Add one seed to each section. Cover the seeds with some of the soil and add a little water every day.</t>
        </r>
      </text>
    </comment>
    <comment ref="C160" authorId="0">
      <text>
        <r>
          <rPr>
            <b/>
            <sz val="9"/>
            <color indexed="81"/>
            <rFont val="Tahoma"/>
            <family val="2"/>
          </rPr>
          <t>Experiment with water.</t>
        </r>
        <r>
          <rPr>
            <sz val="9"/>
            <color indexed="81"/>
            <rFont val="Tahoma"/>
            <family val="2"/>
          </rPr>
          <t xml:space="preserve"> Add two tablespoons of potting soil and a seed to each of four sections. Water two sections every day and water the two other sections every three days.</t>
        </r>
      </text>
    </comment>
    <comment ref="C161" authorId="0">
      <text>
        <r>
          <rPr>
            <b/>
            <sz val="9"/>
            <color indexed="81"/>
            <rFont val="Tahoma"/>
            <family val="2"/>
          </rPr>
          <t>Experiment with sunlight.</t>
        </r>
        <r>
          <rPr>
            <sz val="9"/>
            <color indexed="81"/>
            <rFont val="Tahoma"/>
            <family val="2"/>
          </rPr>
          <t xml:space="preserve"> Add two tablespoons of potting soil and a seed to each of four sections. Cover two sections with paper cups. Add the same amount of water every day to all four sections.</t>
        </r>
      </text>
    </comment>
    <comment ref="C162" authorId="0">
      <text>
        <r>
          <rPr>
            <sz val="9"/>
            <color indexed="81"/>
            <rFont val="Tahoma"/>
            <family val="2"/>
          </rPr>
          <t>Create your own garden with the six plants you found in step 3, six from a nursery, or six from a friend or neighbor who really loves to garden. Follow the spacing and planting directions that come with them, and be sure to ask for help with planting and permission for your space.</t>
        </r>
      </text>
    </comment>
    <comment ref="C163" authorId="0">
      <text>
        <r>
          <rPr>
            <b/>
            <sz val="9"/>
            <color indexed="81"/>
            <rFont val="Tahoma"/>
            <family val="2"/>
          </rPr>
          <t>Plant an outdoor garden.</t>
        </r>
        <r>
          <rPr>
            <sz val="9"/>
            <color indexed="81"/>
            <rFont val="Tahoma"/>
            <family val="2"/>
          </rPr>
          <t xml:space="preserve"> If you have access to a yard, perhaps there's a plot you can use. Or you might plant a garden in a small planter or an outdoor window box.</t>
        </r>
      </text>
    </comment>
    <comment ref="C164" authorId="0">
      <text>
        <r>
          <rPr>
            <b/>
            <sz val="9"/>
            <color indexed="81"/>
            <rFont val="Tahoma"/>
            <family val="2"/>
          </rPr>
          <t xml:space="preserve">Plant an indoor garden. </t>
        </r>
        <r>
          <rPr>
            <sz val="9"/>
            <color indexed="81"/>
            <rFont val="Tahoma"/>
            <family val="2"/>
          </rPr>
          <t>Houseplants can be part of beautiful indoor gardens. If you have access to a greenhouse or hothouse, you could grow your indoor garden there-or perhaps at a sunny spot inside your own home!</t>
        </r>
      </text>
    </comment>
    <comment ref="C165" authorId="0">
      <text>
        <r>
          <rPr>
            <b/>
            <sz val="9"/>
            <color indexed="81"/>
            <rFont val="Tahoma"/>
            <family val="2"/>
          </rPr>
          <t>Help with planting at a community or school garden.</t>
        </r>
        <r>
          <rPr>
            <sz val="9"/>
            <color indexed="81"/>
            <rFont val="Tahoma"/>
            <family val="2"/>
          </rPr>
          <t xml:space="preserve"> Many schools and cities offer public gardening spaces. There might be a garden at your place of worship, your library, or in front of town hall. Perhaps one of these places could use your gardening help?</t>
        </r>
      </text>
    </comment>
    <comment ref="C169" authorId="0">
      <text>
        <r>
          <rPr>
            <sz val="9"/>
            <color indexed="81"/>
            <rFont val="Tahoma"/>
            <family val="2"/>
          </rPr>
          <t>One of a detective's most important skills is the ability to watch people and situations very closely. Work on your observation skills with one of these activities.</t>
        </r>
      </text>
    </comment>
    <comment ref="C170" authorId="0">
      <text>
        <r>
          <rPr>
            <b/>
            <sz val="9"/>
            <color indexed="81"/>
            <rFont val="Tahoma"/>
            <family val="2"/>
          </rPr>
          <t>Ask an adult helper to find and watch a one-minute online video.</t>
        </r>
        <r>
          <rPr>
            <sz val="9"/>
            <color indexed="81"/>
            <rFont val="Tahoma"/>
            <family val="2"/>
          </rPr>
          <t xml:space="preserve"> Have your helper come up with three questions about the details, such as, "What was the jogger wearing?" then, watch the video and try to answer the questions.
FOR MORE FUN: Research memory to learn why recalling details can be difficult.</t>
        </r>
      </text>
    </comment>
    <comment ref="C171" authorId="0">
      <text>
        <r>
          <rPr>
            <b/>
            <sz val="9"/>
            <color indexed="81"/>
            <rFont val="Tahoma"/>
            <family val="2"/>
          </rPr>
          <t>Shake up a room.</t>
        </r>
        <r>
          <rPr>
            <sz val="9"/>
            <color indexed="81"/>
            <rFont val="Tahoma"/>
            <family val="2"/>
          </rPr>
          <t xml:space="preserve"> Have someone take five items out of a room and see if you can identify what was taken. Then ask someone to add items to the room and try to spot them.
FOR MORE FUN: Try this in a room that is crowded or really full of stuff.</t>
        </r>
      </text>
    </comment>
    <comment ref="C172" authorId="0">
      <text>
        <r>
          <rPr>
            <b/>
            <sz val="9"/>
            <color indexed="81"/>
            <rFont val="Tahoma"/>
            <family val="2"/>
          </rPr>
          <t>Take notice.</t>
        </r>
        <r>
          <rPr>
            <sz val="9"/>
            <color indexed="81"/>
            <rFont val="Tahoma"/>
            <family val="2"/>
          </rPr>
          <t xml:space="preserve"> Every day for one week, make note of three things you never noticed before as you go home from school. Is there a different car in someone's driveway? Was a tree cut down in a yard? Was a new sign put up at a store?</t>
        </r>
      </text>
    </comment>
    <comment ref="C173" authorId="0">
      <text>
        <r>
          <rPr>
            <sz val="9"/>
            <color indexed="81"/>
            <rFont val="Tahoma"/>
            <family val="2"/>
          </rPr>
          <t>Sometimes detectives, spies, or special agents can't talk to one another because of distance or the chance of being found out. They have to use other ways to get messages to each other. Try cracking one of these cool codes.</t>
        </r>
      </text>
    </comment>
    <comment ref="C174" authorId="0">
      <text>
        <r>
          <rPr>
            <b/>
            <sz val="9"/>
            <color indexed="81"/>
            <rFont val="Tahoma"/>
            <family val="2"/>
          </rPr>
          <t>Learn some classic codes.</t>
        </r>
        <r>
          <rPr>
            <sz val="9"/>
            <color indexed="81"/>
            <rFont val="Tahoma"/>
            <family val="2"/>
          </rPr>
          <t xml:space="preserve"> First, try Morse code with one of your friends. Send them at least a five-word sentence. Then send the same message in Pigpen code, transposition, or another code. In what situations are each of these codes used?</t>
        </r>
      </text>
    </comment>
    <comment ref="C175" authorId="0">
      <text>
        <r>
          <rPr>
            <b/>
            <sz val="9"/>
            <color indexed="81"/>
            <rFont val="Tahoma"/>
            <family val="2"/>
          </rPr>
          <t>Create your own code with your friends.</t>
        </r>
        <r>
          <rPr>
            <sz val="9"/>
            <color indexed="81"/>
            <rFont val="Tahoma"/>
            <family val="2"/>
          </rPr>
          <t xml:space="preserve"> Write the letters in the alphabet, and beneath each, draw a picture or symbol. Make a dictionary so you can remember the code.
FOR MORE FUN: Find a page written in French, Spanish, Italian, or German. See how many words you recognize because you know "codes" from the English language.</t>
        </r>
      </text>
    </comment>
    <comment ref="C176" authorId="0">
      <text>
        <r>
          <rPr>
            <b/>
            <sz val="9"/>
            <color indexed="81"/>
            <rFont val="Tahoma"/>
            <family val="2"/>
          </rPr>
          <t>Make invisible inks.</t>
        </r>
        <r>
          <rPr>
            <sz val="9"/>
            <color indexed="81"/>
            <rFont val="Tahoma"/>
            <family val="2"/>
          </rPr>
          <t xml:space="preserve"> Write a message using a cotton swab dipped in lemon juice. Dry the paper in the sun or with a hair dryer to see the message. Then try again using baking soda and water-hold it under a light to see the words. Trade ideas with friends about why heat causes the inks to reveal your message.</t>
        </r>
      </text>
    </comment>
    <comment ref="C177" authorId="0">
      <text>
        <r>
          <rPr>
            <sz val="9"/>
            <color indexed="81"/>
            <rFont val="Tahoma"/>
            <family val="2"/>
          </rPr>
          <t xml:space="preserve">Fingerprinting is used to find criminals and identify missing or injured persons. Take prints using an ink pad, or you can use a pencil to color on a piece of paper. Rub your finger on the pencil marks, then stick a piece of transparent tape on your finger. Remove the tape and see your print!
</t>
        </r>
        <r>
          <rPr>
            <sz val="8"/>
            <color indexed="81"/>
            <rFont val="Tahoma"/>
            <family val="2"/>
          </rPr>
          <t xml:space="preserve">No matter your method, keep these pointers in mind:
 </t>
        </r>
        <r>
          <rPr>
            <sz val="8"/>
            <color indexed="81"/>
            <rFont val="Wingdings"/>
            <charset val="2"/>
          </rPr>
          <t></t>
        </r>
        <r>
          <rPr>
            <sz val="8"/>
            <color indexed="81"/>
            <rFont val="Tahoma"/>
            <family val="2"/>
          </rPr>
          <t xml:space="preserve">Roll your finger from one side to the other
 </t>
        </r>
        <r>
          <rPr>
            <sz val="8"/>
            <color indexed="81"/>
            <rFont val="Wingdings"/>
            <charset val="2"/>
          </rPr>
          <t></t>
        </r>
        <r>
          <rPr>
            <sz val="8"/>
            <color indexed="81"/>
            <rFont val="Tahoma"/>
            <family val="2"/>
          </rPr>
          <t xml:space="preserve">Press the finger hard to get a good print
</t>
        </r>
        <r>
          <rPr>
            <sz val="8"/>
            <color indexed="81"/>
            <rFont val="Wingdings"/>
            <charset val="2"/>
          </rPr>
          <t></t>
        </r>
        <r>
          <rPr>
            <sz val="8"/>
            <color indexed="81"/>
            <rFont val="Tahoma"/>
            <family val="2"/>
          </rPr>
          <t xml:space="preserve"> Take care not to smudge the print
</t>
        </r>
        <r>
          <rPr>
            <sz val="8"/>
            <color indexed="81"/>
            <rFont val="Wingdings"/>
            <charset val="2"/>
          </rPr>
          <t></t>
        </r>
        <r>
          <rPr>
            <sz val="8"/>
            <color indexed="81"/>
            <rFont val="Tahoma"/>
            <family val="2"/>
          </rPr>
          <t xml:space="preserve"> Now you're ready to get started!</t>
        </r>
      </text>
    </comment>
    <comment ref="C178" authorId="0">
      <text>
        <r>
          <rPr>
            <b/>
            <sz val="9"/>
            <color indexed="81"/>
            <rFont val="Tahoma"/>
            <family val="2"/>
          </rPr>
          <t>Study three sets of prints.</t>
        </r>
        <r>
          <rPr>
            <sz val="9"/>
            <color indexed="81"/>
            <rFont val="Tahoma"/>
            <family val="2"/>
          </rPr>
          <t xml:space="preserve"> Take yours and those of tow friends. The FBI compares seven different patterns in fingerprint identification: the loop, arch, whorl, tented arch, double loop, central pocket loop, and accident. Try to identify the patterns in your prints. How are the three sets the same and how are they different?
FOR MORE FUN: Ink prints onto a balloon, and blow it up to look at them really closely.</t>
        </r>
      </text>
    </comment>
    <comment ref="C179" authorId="0">
      <text>
        <r>
          <rPr>
            <b/>
            <sz val="9"/>
            <color indexed="81"/>
            <rFont val="Tahoma"/>
            <family val="2"/>
          </rPr>
          <t>Make your own identity card.</t>
        </r>
        <r>
          <rPr>
            <sz val="9"/>
            <color indexed="81"/>
            <rFont val="Tahoma"/>
            <family val="2"/>
          </rPr>
          <t xml:space="preserve"> Ink your fingerprint onto a card and label the patterns in it. List details about yourself that others might not know. Then play detective with your Junior friends-choose a card and use the clues to guess the identity!
FOR MORE FUN: Make it a detective party! Play Clue or other mystery games.</t>
        </r>
      </text>
    </comment>
    <comment ref="C180" authorId="0">
      <text>
        <r>
          <rPr>
            <b/>
            <sz val="9"/>
            <color indexed="81"/>
            <rFont val="Tahoma"/>
            <family val="2"/>
          </rPr>
          <t>Get fingerprinted at your local police department.</t>
        </r>
        <r>
          <rPr>
            <sz val="9"/>
            <color indexed="81"/>
            <rFont val="Tahoma"/>
            <family val="2"/>
          </rPr>
          <t xml:space="preserve"> While you're there, ask about the importance of fingerprinting, what prints are used for, and how many prints the department takes in a week.</t>
        </r>
      </text>
    </comment>
    <comment ref="C181" authorId="0">
      <text>
        <r>
          <rPr>
            <sz val="9"/>
            <color indexed="81"/>
            <rFont val="Tahoma"/>
            <family val="2"/>
          </rPr>
          <t>Detectives use cutting-edge science to figure out what happened, whodunnit, and sometimes even to find a motive (the reason for an action). Try one of these.</t>
        </r>
      </text>
    </comment>
    <comment ref="C182" authorId="0">
      <text>
        <r>
          <rPr>
            <b/>
            <sz val="9"/>
            <color indexed="81"/>
            <rFont val="Tahoma"/>
            <family val="2"/>
          </rPr>
          <t>Look at three kinds of "evidence."</t>
        </r>
        <r>
          <rPr>
            <sz val="9"/>
            <color indexed="81"/>
            <rFont val="Tahoma"/>
            <family val="2"/>
          </rPr>
          <t xml:space="preserve"> Use a microscope or magnifying glass to compare farics or soils. You might look at cotton, wool, an dlinen, or sand, dirt, and gravel. When detectives identify fabric at a crime scene, they can figure out what someone was wearing. Soil might be matched to the clothing of someone who was there.</t>
        </r>
      </text>
    </comment>
    <comment ref="C183" authorId="0">
      <text>
        <r>
          <rPr>
            <b/>
            <sz val="9"/>
            <color indexed="81"/>
            <rFont val="Tahoma"/>
            <family val="2"/>
          </rPr>
          <t>Find out about DNA.</t>
        </r>
        <r>
          <rPr>
            <sz val="9"/>
            <color indexed="81"/>
            <rFont val="Tahoma"/>
            <family val="2"/>
          </rPr>
          <t xml:space="preserve"> Work with a science teacher or other expert to find out what DNA is and what it's made of. What kinds of DNA evidence do forensic scientists use to help identify people? (Forensic scientists are scientists who use their skills to help solve crimes.)
FOR MORE FUN: Find a recent case in the newspaper or online where DNA played a part in convicting or freeing someone.</t>
        </r>
      </text>
    </comment>
    <comment ref="C184" authorId="0">
      <text>
        <r>
          <rPr>
            <b/>
            <sz val="9"/>
            <color indexed="81"/>
            <rFont val="Tahoma"/>
            <family val="2"/>
          </rPr>
          <t xml:space="preserve">Detect handwriting details. </t>
        </r>
        <r>
          <rPr>
            <sz val="9"/>
            <color indexed="81"/>
            <rFont val="Tahoma"/>
            <family val="2"/>
          </rPr>
          <t>Find an article or story about detecting or detectives. Read it, then copy one paragraph in handwriting. Ask a friend to do the same. Compare your writing to see how it's alike and different. Finding details in handwriting can help detectives solve forgeries.</t>
        </r>
      </text>
    </comment>
    <comment ref="C185" authorId="0">
      <text>
        <r>
          <rPr>
            <sz val="9"/>
            <color indexed="81"/>
            <rFont val="Tahoma"/>
            <family val="2"/>
          </rPr>
          <t>Now that there's evidence you could make a great detective, put your skills into action. Try solving one of these mysteries.</t>
        </r>
      </text>
    </comment>
    <comment ref="C186" authorId="0">
      <text>
        <r>
          <rPr>
            <b/>
            <sz val="9"/>
            <color indexed="81"/>
            <rFont val="Tahoma"/>
            <family val="2"/>
          </rPr>
          <t xml:space="preserve">Ask friends to create a clue hunt. </t>
        </r>
        <r>
          <rPr>
            <sz val="9"/>
            <color indexed="81"/>
            <rFont val="Tahoma"/>
            <family val="2"/>
          </rPr>
          <t>Follow at least five clues to find something fun, like a secret message. Then try writing clues yourself for your friends to follow.
FOR MORE FUN: Sometimes detectives have to go undercover, so try your hunt in disguise.</t>
        </r>
      </text>
    </comment>
    <comment ref="C187" authorId="0">
      <text>
        <r>
          <rPr>
            <b/>
            <sz val="9"/>
            <color indexed="81"/>
            <rFont val="Tahoma"/>
            <family val="2"/>
          </rPr>
          <t xml:space="preserve">Find clues "on the scene." </t>
        </r>
        <r>
          <rPr>
            <sz val="9"/>
            <color indexed="81"/>
            <rFont val="Tahoma"/>
            <family val="2"/>
          </rPr>
          <t>When a detective arrives at a scene, they look for clues about what happened and about people who were there. Choose a room, like a classroom or office, and be the detective. Sketch the "scene" and label the "clues" you see. For instance, chairs turned away from desks could mean students left in a hurry. Pictures of people in frames could tell you who is important to an office worker. Trade ideas with friends about what you think the clues could mean.</t>
        </r>
      </text>
    </comment>
    <comment ref="C188" authorId="0">
      <text>
        <r>
          <rPr>
            <b/>
            <sz val="9"/>
            <color indexed="81"/>
            <rFont val="Tahoma"/>
            <family val="2"/>
          </rPr>
          <t xml:space="preserve">Solve three mysteries online. </t>
        </r>
        <r>
          <rPr>
            <sz val="9"/>
            <color indexed="81"/>
            <rFont val="Tahoma"/>
            <family val="2"/>
          </rPr>
          <t>With an adult's help, find three detective games online. There are some great cases on the FBI's kids' site, and on Planet Science.</t>
        </r>
      </text>
    </comment>
    <comment ref="C192" authorId="0">
      <text>
        <r>
          <rPr>
            <sz val="9"/>
            <color indexed="81"/>
            <rFont val="Tahoma"/>
            <family val="2"/>
          </rPr>
          <t>Camping out is the perfect adventure. You get to spend the night surrounded by the great outdoors and do fun activities like canoeing, hiking, and singing. You might even go to your favorite Girl Scout camp! Do one of the choices below to help you start planning a fantastic trip.</t>
        </r>
      </text>
    </comment>
    <comment ref="C193" authorId="0">
      <text>
        <r>
          <rPr>
            <b/>
            <sz val="9"/>
            <color indexed="81"/>
            <rFont val="Tahoma"/>
            <family val="2"/>
          </rPr>
          <t>Talk to an experienced camper.</t>
        </r>
        <r>
          <rPr>
            <sz val="9"/>
            <color indexed="81"/>
            <rFont val="Tahoma"/>
            <family val="2"/>
          </rPr>
          <t xml:space="preserve"> This might be a parent, a neighbor, or an older Girl Scout who has been camping in your area.</t>
        </r>
      </text>
    </comment>
    <comment ref="C194" authorId="0">
      <text>
        <r>
          <rPr>
            <b/>
            <sz val="9"/>
            <color indexed="81"/>
            <rFont val="Tahoma"/>
            <family val="2"/>
          </rPr>
          <t>Go to an outdoor store.</t>
        </r>
        <r>
          <rPr>
            <sz val="9"/>
            <color indexed="81"/>
            <rFont val="Tahoma"/>
            <family val="2"/>
          </rPr>
          <t xml:space="preserve"> Ask a staff member about favorite local camping spots and what supplies they recommend.</t>
        </r>
      </text>
    </comment>
    <comment ref="C195" authorId="0">
      <text>
        <r>
          <rPr>
            <b/>
            <sz val="9"/>
            <color indexed="81"/>
            <rFont val="Tahoma"/>
            <family val="2"/>
          </rPr>
          <t>Look at campsite maps for your local area.</t>
        </r>
        <r>
          <rPr>
            <sz val="9"/>
            <color indexed="81"/>
            <rFont val="Tahoma"/>
            <family val="2"/>
          </rPr>
          <t xml:space="preserve"> Pick a campsite with the help of your Girl Scout volunteer. Keep the activities you want to do and your budget in mind.</t>
        </r>
      </text>
    </comment>
    <comment ref="C196" authorId="0">
      <text>
        <r>
          <rPr>
            <sz val="9"/>
            <color indexed="81"/>
            <rFont val="Tahoma"/>
            <family val="2"/>
          </rPr>
          <t>Whether you'll be hiking, boating, or getting to know your friends around the campfire, learn more about special skills that might come in handy at camp. Plan a way to use the skill on your camping trip.</t>
        </r>
      </text>
    </comment>
    <comment ref="C197" authorId="0">
      <text>
        <r>
          <rPr>
            <b/>
            <sz val="9"/>
            <color indexed="81"/>
            <rFont val="Tahoma"/>
            <family val="2"/>
          </rPr>
          <t>Tie useful knots.</t>
        </r>
        <r>
          <rPr>
            <sz val="9"/>
            <color indexed="81"/>
            <rFont val="Tahoma"/>
            <family val="2"/>
          </rPr>
          <t>Knots can be used to hang up gear, tie tent flaps, connect a boat to a dock, and for lots of cool crafts. Ask an older Girl Scout or other expert to teach you some basic knots, including the square knot, the clove hitch, and the bowline.
FOR MORE FUN: Have a knot-tying relay! See the next page for directions.</t>
        </r>
      </text>
    </comment>
    <comment ref="C198" authorId="0">
      <text>
        <r>
          <rPr>
            <b/>
            <sz val="9"/>
            <color indexed="81"/>
            <rFont val="Tahoma"/>
            <family val="2"/>
          </rPr>
          <t>Use a map and compass or GPS.</t>
        </r>
        <r>
          <rPr>
            <sz val="9"/>
            <color indexed="81"/>
            <rFont val="Tahoma"/>
            <family val="2"/>
          </rPr>
          <t xml:space="preserve"> A compass is a tool that helps you find north, south, east, and west. A GPS is like a digital compass. Learn to adjust a map according to the difference between true and magnetic north, take a compass bearing from a map and follow it, and sight an object, walk to it, and return to your starting point. For a challenge, learn to find your pace as well.
FOR MORE FUN: Learn to use a topographical map.</t>
        </r>
      </text>
    </comment>
    <comment ref="C199" authorId="0">
      <text>
        <r>
          <rPr>
            <b/>
            <sz val="9"/>
            <color indexed="81"/>
            <rFont val="Tahoma"/>
            <family val="2"/>
          </rPr>
          <t>Build a campfire.</t>
        </r>
        <r>
          <rPr>
            <sz val="9"/>
            <color indexed="81"/>
            <rFont val="Tahoma"/>
            <family val="2"/>
          </rPr>
          <t xml:space="preserve"> Know the safety precautions for setting up and putting out fires before you begin, as well as local rules about fires. Then learn how to build at least one kind of fire-and when to make it- from an older Girl Scout or camping expert.
FOR MORE FUN: Learn ways to make your own fire starters.</t>
        </r>
      </text>
    </comment>
    <comment ref="C200" authorId="0">
      <text>
        <r>
          <rPr>
            <sz val="9"/>
            <color indexed="81"/>
            <rFont val="Tahoma"/>
            <family val="2"/>
          </rPr>
          <t>First, make sure you know how to pack food to keep it fresh, and how to store it to keep bugs and animals away. Then choose one of these ideas for a great camp meal. Pack all the equipment and ingredients and enjoy it on your trip.</t>
        </r>
      </text>
    </comment>
    <comment ref="C201" authorId="0">
      <text>
        <r>
          <rPr>
            <b/>
            <sz val="9"/>
            <color indexed="81"/>
            <rFont val="Tahoma"/>
            <family val="2"/>
          </rPr>
          <t xml:space="preserve">Make a one-pot meal. </t>
        </r>
        <r>
          <rPr>
            <sz val="9"/>
            <color indexed="81"/>
            <rFont val="Tahoma"/>
            <family val="2"/>
          </rPr>
          <t>Find a recipe or combine two or three of your favorite ingredients to make a delicious stew.</t>
        </r>
      </text>
    </comment>
    <comment ref="C202" authorId="0">
      <text>
        <r>
          <rPr>
            <b/>
            <sz val="9"/>
            <color indexed="81"/>
            <rFont val="Tahoma"/>
            <family val="2"/>
          </rPr>
          <t>Cook in foil.</t>
        </r>
        <r>
          <rPr>
            <sz val="9"/>
            <color indexed="81"/>
            <rFont val="Tahoma"/>
            <family val="2"/>
          </rPr>
          <t xml:space="preserve"> When using a campfire as your stove, cooking with foil is a great way to keep food from falling into the fire. Lots of things can be cooked in foil-from corn to pizza to campfire chicken stew.</t>
        </r>
      </text>
    </comment>
    <comment ref="C203" authorId="0">
      <text>
        <r>
          <rPr>
            <b/>
            <sz val="9"/>
            <color indexed="81"/>
            <rFont val="Tahoma"/>
            <family val="2"/>
          </rPr>
          <t xml:space="preserve">Cook a meal on a stick. </t>
        </r>
        <r>
          <rPr>
            <sz val="9"/>
            <color indexed="81"/>
            <rFont val="Tahoma"/>
            <family val="2"/>
          </rPr>
          <t>Try grilled cheese in a hot dog bun, delicious roasted bananas to top pancakes, or sausages.</t>
        </r>
      </text>
    </comment>
    <comment ref="C204" authorId="0">
      <text>
        <r>
          <rPr>
            <sz val="9"/>
            <color indexed="81"/>
            <rFont val="Tahoma"/>
            <family val="2"/>
          </rPr>
          <t>Camp is a great place to try new activities and discover your new favorite thing to do. Choose one of these extra adventures to try on your trip. You might need to plan for additional equipment, find adult experts, or gather more information to make the most of your choice!</t>
        </r>
      </text>
    </comment>
    <comment ref="C205" authorId="0">
      <text>
        <r>
          <rPr>
            <b/>
            <sz val="9"/>
            <color indexed="81"/>
            <rFont val="Tahoma"/>
            <family val="2"/>
          </rPr>
          <t>Have some Leave No Trace fun.</t>
        </r>
        <r>
          <rPr>
            <sz val="9"/>
            <color indexed="81"/>
            <rFont val="Tahoma"/>
            <family val="2"/>
          </rPr>
          <t xml:space="preserve"> Make up a fun skit, game, or activity about one of the principles of Leave No Trace. Or create a special LNT ceremony.</t>
        </r>
      </text>
    </comment>
    <comment ref="C206" authorId="0">
      <text>
        <r>
          <rPr>
            <b/>
            <sz val="9"/>
            <color indexed="81"/>
            <rFont val="Tahoma"/>
            <family val="2"/>
          </rPr>
          <t>Be a scientist - and keep a journal.</t>
        </r>
        <r>
          <rPr>
            <sz val="9"/>
            <color indexed="81"/>
            <rFont val="Tahoma"/>
            <family val="2"/>
          </rPr>
          <t xml:space="preserve"> You could try being a botanist, and identify different kinds of trees and flowers. A geologist might classify rocks. An ornithologist would try to identify different birds and the sounds they make.</t>
        </r>
      </text>
    </comment>
    <comment ref="C207" authorId="0">
      <text>
        <r>
          <rPr>
            <b/>
            <sz val="9"/>
            <color indexed="81"/>
            <rFont val="Tahoma"/>
            <family val="2"/>
          </rPr>
          <t>Try a new adventure!</t>
        </r>
        <r>
          <rPr>
            <sz val="9"/>
            <color indexed="81"/>
            <rFont val="Tahoma"/>
            <family val="2"/>
          </rPr>
          <t xml:space="preserve"> Perhaps a hike you've never done to a scenic overlook or waterfall? How about boating, snowshoeing, bird-watching, or horseback riding?
FOR MORE FUN: Take your camera or a sketch pad, and record your experiences to share!</t>
        </r>
      </text>
    </comment>
    <comment ref="C208" authorId="0">
      <text>
        <r>
          <rPr>
            <b/>
            <sz val="9"/>
            <color indexed="81"/>
            <rFont val="Tahoma"/>
            <family val="2"/>
          </rPr>
          <t>Head out on your trip-and have some nighttime fun!</t>
        </r>
        <r>
          <rPr>
            <sz val="9"/>
            <color indexed="81"/>
            <rFont val="Tahoma"/>
            <family val="2"/>
          </rPr>
          <t xml:space="preserve"> The fun doesn't end once the sun goes down. When you're on your trip, after you've eaten your delicious meal and used your new camping skill, settle down to enjoy the magic of camp at night. Do one of these great nighttime activities.</t>
        </r>
      </text>
    </comment>
    <comment ref="C209" authorId="0">
      <text>
        <r>
          <rPr>
            <b/>
            <sz val="9"/>
            <color indexed="81"/>
            <rFont val="Tahoma"/>
            <family val="2"/>
          </rPr>
          <t>Gather around the campfire.</t>
        </r>
        <r>
          <rPr>
            <sz val="9"/>
            <color indexed="81"/>
            <rFont val="Tahoma"/>
            <family val="2"/>
          </rPr>
          <t xml:space="preserve"> If you can't have a fire, place your flashlights in a circle. Tell your favorite stores, gaze at the stars, sing your favorite Girl Scout songs, and play games!</t>
        </r>
      </text>
    </comment>
    <comment ref="C210" authorId="0">
      <text>
        <r>
          <rPr>
            <b/>
            <sz val="9"/>
            <color indexed="81"/>
            <rFont val="Tahoma"/>
            <family val="2"/>
          </rPr>
          <t>Do a night watch.</t>
        </r>
        <r>
          <rPr>
            <sz val="9"/>
            <color indexed="81"/>
            <rFont val="Tahoma"/>
            <family val="2"/>
          </rPr>
          <t xml:space="preserve"> Team up with an adult to choose a special spot outdoors. Arrange for one-hour shifts through the night, signing up in pairs. Let yourself become part of the outdoors at night by keeping silent. How is the night world different from the day? What happens to your senses? Record or log what you see and hear during your shift, and have everyone report back over breakfast.</t>
        </r>
      </text>
    </comment>
    <comment ref="C211" authorId="0">
      <text>
        <r>
          <rPr>
            <b/>
            <sz val="9"/>
            <color indexed="81"/>
            <rFont val="Tahoma"/>
            <family val="2"/>
          </rPr>
          <t>Have fun with flashlights.</t>
        </r>
        <r>
          <rPr>
            <sz val="9"/>
            <color indexed="81"/>
            <rFont val="Tahoma"/>
            <family val="2"/>
          </rPr>
          <t xml:space="preserve"> You could play a game of flashlight tag. (First, make sure you discuss with an adult where it's safe to play.) Or you might go on a night hike.</t>
        </r>
      </text>
    </comment>
    <comment ref="C215" authorId="0">
      <text>
        <r>
          <rPr>
            <sz val="9"/>
            <color indexed="81"/>
            <rFont val="Tahoma"/>
            <family val="2"/>
          </rPr>
          <t>It's fun to get around by yourself, but first you have to know how. Get more transportation savvy in one of these ways.</t>
        </r>
      </text>
    </comment>
    <comment ref="C216" authorId="0">
      <text>
        <r>
          <rPr>
            <b/>
            <sz val="9"/>
            <color indexed="81"/>
            <rFont val="Tahoma"/>
            <family val="2"/>
          </rPr>
          <t>Get a bike ready to ride.</t>
        </r>
        <r>
          <rPr>
            <sz val="9"/>
            <color indexed="81"/>
            <rFont val="Tahoma"/>
            <family val="2"/>
          </rPr>
          <t xml:space="preserve"> Ask a bike expert to help you go through all of these parts of the bike. Use the bike safety checklist at right.
FOR MORE FUN: Take a short bike trip. Speak to your family about whether you need to bring an adult along-and be sure to wear a helmet, and review the rules of the road before you go!</t>
        </r>
      </text>
    </comment>
    <comment ref="C217" authorId="0">
      <text>
        <r>
          <rPr>
            <b/>
            <sz val="9"/>
            <color indexed="81"/>
            <rFont val="Tahoma"/>
            <family val="2"/>
          </rPr>
          <t>Help take care of a car.</t>
        </r>
        <r>
          <rPr>
            <sz val="9"/>
            <color indexed="81"/>
            <rFont val="Tahoma"/>
            <family val="2"/>
          </rPr>
          <t xml:space="preserve"> With a parent or car-smart adult, go over all the lights and gauges on the dashboard and what they mean. Then look under the hood for a safety check. Follow the checklist at right and see if the car is ready for an adventre.</t>
        </r>
      </text>
    </comment>
    <comment ref="C218" authorId="0">
      <text>
        <r>
          <rPr>
            <b/>
            <sz val="9"/>
            <color indexed="81"/>
            <rFont val="Tahoma"/>
            <family val="2"/>
          </rPr>
          <t>Use public transportation.</t>
        </r>
        <r>
          <rPr>
            <sz val="9"/>
            <color indexed="81"/>
            <rFont val="Tahoma"/>
            <family val="2"/>
          </rPr>
          <t xml:space="preserve"> Figure out how you'd run an errand or get to the nearest shopping center using buses, trains, or subways. Map out which bus or train you'd take, how long it would take to get there, and how much it would cost. Then, with an adult, test out the route.
FOR MORE FUN: Think of a place you've always wanted to visit, and plan how you might get there. Plane, train, or car? How much would it cost?</t>
        </r>
      </text>
    </comment>
    <comment ref="C219" authorId="0">
      <text>
        <r>
          <rPr>
            <sz val="9"/>
            <color indexed="81"/>
            <rFont val="Tahoma"/>
            <family val="2"/>
          </rPr>
          <t>Part of being independent is taking charge of your wardrobe.</t>
        </r>
      </text>
    </comment>
    <comment ref="C220" authorId="0">
      <text>
        <r>
          <rPr>
            <b/>
            <sz val="9"/>
            <color indexed="81"/>
            <rFont val="Tahoma"/>
            <family val="2"/>
          </rPr>
          <t>Become a laundry expert.</t>
        </r>
        <r>
          <rPr>
            <sz val="9"/>
            <color indexed="81"/>
            <rFont val="Tahoma"/>
            <family val="2"/>
          </rPr>
          <t xml:space="preserve"> To be gashionable, you need clothes to wear! Get familiar with the machines, how to get out stains, and how to wash and dry different kinds of fabrics (look on clothing tags for tips about each item). Then be your family's helper and do three or more loads for practice.
FOR MORE FUN: Create a family quiz and try to stump them all with your super laundry skills. Look on the next page for some quiz-question ideas.</t>
        </r>
      </text>
    </comment>
    <comment ref="C221" authorId="0">
      <text>
        <r>
          <rPr>
            <b/>
            <sz val="9"/>
            <color indexed="81"/>
            <rFont val="Tahoma"/>
            <family val="2"/>
          </rPr>
          <t>Learn two basic sewing skills-and use them as a fashion designer.</t>
        </r>
        <r>
          <rPr>
            <sz val="9"/>
            <color indexed="81"/>
            <rFont val="Tahoma"/>
            <family val="2"/>
          </rPr>
          <t xml:space="preserve"> The coolest clothes are totally original-and something you make yourself is always original. Ask an expert to help you learn to sew on a button, patch, or to do a basic hand stitch. Then use your new skills to decorate old jeans, a T-shirt, or a sweater. 
FOR MORE FUN: Have a fashion show with friends to show off your designs.</t>
        </r>
      </text>
    </comment>
    <comment ref="C222" authorId="0">
      <text>
        <r>
          <rPr>
            <b/>
            <sz val="9"/>
            <color indexed="81"/>
            <rFont val="Tahoma"/>
            <family val="2"/>
          </rPr>
          <t>Try on the role of clothes-organization guru.</t>
        </r>
        <r>
          <rPr>
            <sz val="9"/>
            <color indexed="81"/>
            <rFont val="Tahoma"/>
            <family val="2"/>
          </rPr>
          <t xml:space="preserve"> Find a book or website with tips on organizing space, and use them to organize your closet (or the area where you keep your clothes). You might sort by color or length, make a shoe rack, use labeled clear plastic boxes or shoe boxes to hold different kinds of items (or accessories), decorate hangers...the ideas are endless.
FOR MORE FUN: Do some "design consulting" by helping a friend organize her clothes, and ask her to consult for you.</t>
        </r>
      </text>
    </comment>
    <comment ref="C223" authorId="0">
      <text>
        <r>
          <rPr>
            <sz val="9"/>
            <color indexed="81"/>
            <rFont val="Tahoma"/>
            <family val="2"/>
          </rPr>
          <t>Part of being more independent is practicing good habits. Work on changing one bad habit-experts say it takes two weeks to create a new one to replace it. Choose a habit you have and want to work on from one of the categories, and follow the steps to change it.</t>
        </r>
      </text>
    </comment>
    <comment ref="C224" authorId="0">
      <text>
        <r>
          <rPr>
            <b/>
            <sz val="9"/>
            <color indexed="81"/>
            <rFont val="Tahoma"/>
            <family val="2"/>
          </rPr>
          <t xml:space="preserve">At school. </t>
        </r>
        <r>
          <rPr>
            <sz val="9"/>
            <color indexed="81"/>
            <rFont val="Tahoma"/>
            <family val="2"/>
          </rPr>
          <t>Habits like putting schoolwork off until the last minute, forgetting to study for a quiz, or being disorganized when bringing schoolwork to and from home.</t>
        </r>
      </text>
    </comment>
    <comment ref="C225" authorId="0">
      <text>
        <r>
          <rPr>
            <b/>
            <sz val="9"/>
            <color indexed="81"/>
            <rFont val="Tahoma"/>
            <family val="2"/>
          </rPr>
          <t>At home.</t>
        </r>
        <r>
          <rPr>
            <sz val="9"/>
            <color indexed="81"/>
            <rFont val="Tahoma"/>
            <family val="2"/>
          </rPr>
          <t xml:space="preserve"> Habits like forgetting to brush your teeth, not putting away clothes, arguing with siblings, or eating too much junk food.</t>
        </r>
      </text>
    </comment>
    <comment ref="C226" authorId="0">
      <text>
        <r>
          <rPr>
            <b/>
            <sz val="9"/>
            <color indexed="81"/>
            <rFont val="Tahoma"/>
            <family val="2"/>
          </rPr>
          <t>With your friends.</t>
        </r>
        <r>
          <rPr>
            <sz val="9"/>
            <color indexed="81"/>
            <rFont val="Tahoma"/>
            <family val="2"/>
          </rPr>
          <t xml:space="preserve"> Habits like being bossy with your friends, talking too much about yourself, or interrupting when your friend is talking.</t>
        </r>
      </text>
    </comment>
    <comment ref="C227" authorId="0">
      <text>
        <r>
          <rPr>
            <sz val="9"/>
            <color indexed="81"/>
            <rFont val="Tahoma"/>
            <family val="2"/>
          </rPr>
          <t>A huge part of being independent is taking care of where you live. Plus, your home gives you a place to stay, so you should give it some attention. Pick one of the choices below, get an adult to help you, and give it a try.</t>
        </r>
      </text>
    </comment>
    <comment ref="C228" authorId="0">
      <text>
        <r>
          <rPr>
            <b/>
            <sz val="9"/>
            <color indexed="81"/>
            <rFont val="Tahoma"/>
            <family val="2"/>
          </rPr>
          <t>Solve a pesky plumbing problem.</t>
        </r>
        <r>
          <rPr>
            <sz val="9"/>
            <color indexed="81"/>
            <rFont val="Tahoma"/>
            <family val="2"/>
          </rPr>
          <t xml:space="preserve"> Watch how your toilet works by taking the lid off the tank and flushing. Learn how to fix a running toilet. Then have someone show you how to use a plunger if the toilet gets clogged.
FOR MORE FUN: Find the number of a good plumber to help with more complicated problems.</t>
        </r>
      </text>
    </comment>
    <comment ref="C229" authorId="0">
      <text>
        <r>
          <rPr>
            <b/>
            <sz val="9"/>
            <color indexed="81"/>
            <rFont val="Tahoma"/>
            <family val="2"/>
          </rPr>
          <t>Clean to the beat.</t>
        </r>
        <r>
          <rPr>
            <sz val="9"/>
            <color indexed="81"/>
            <rFont val="Tahoma"/>
            <family val="2"/>
          </rPr>
          <t xml:space="preserve"> With a group of friends, brainstorm all the tasks involved in cleaning a room (like dusting, vacuuming, and cleaning windows or mirrors). Figure out how long each task takes on average and what's the best order to do them. Then, put it all to music-make up or find a song that will help each task go by in a flash. Last, use your mix to clean a room together-your meeting place, a bedroom, or a family space.
FOR MORE FUN: Add some dance moves, too-maybe you can create a "dust bunny" jive?</t>
        </r>
      </text>
    </comment>
    <comment ref="C230" authorId="0">
      <text>
        <r>
          <rPr>
            <b/>
            <sz val="9"/>
            <color indexed="81"/>
            <rFont val="Tahoma"/>
            <family val="2"/>
          </rPr>
          <t>Hang something up.</t>
        </r>
        <r>
          <rPr>
            <sz val="9"/>
            <color indexed="81"/>
            <rFont val="Tahoma"/>
            <family val="2"/>
          </rPr>
          <t>Whether it's artwork, a poster, a framed portrait, or a shelf, independent girls should know how to hang fun stuff on the wall. Find out what type of fastener is best for the wall -- putty, hook, double-sided tape, push pins or nail -- and hang something. (Hint: You'll need to know what the walls are made of.)</t>
        </r>
      </text>
    </comment>
    <comment ref="C231" authorId="0">
      <text>
        <r>
          <rPr>
            <sz val="9"/>
            <color indexed="81"/>
            <rFont val="Tahoma"/>
            <family val="2"/>
          </rPr>
          <t>Now that you've been working on being more independent for a few weeks, you're ready to be responsible for yourself. Check with your family when choosing an activity - you may need to adjust a choice based on family rules.</t>
        </r>
      </text>
    </comment>
    <comment ref="C232" authorId="0">
      <text>
        <r>
          <rPr>
            <b/>
            <sz val="9"/>
            <color indexed="81"/>
            <rFont val="Tahoma"/>
            <family val="2"/>
          </rPr>
          <t>Stay home alone.</t>
        </r>
        <r>
          <rPr>
            <sz val="9"/>
            <color indexed="81"/>
            <rFont val="Tahoma"/>
            <family val="2"/>
          </rPr>
          <t xml:space="preserve"> Hang out at home for a few hours while your family is gone. Before they go, talk about who you should call in an emergency and rules of the house. You could use the quiet time to de-stress or watch a movie, or play your favorite music and make up an independence dance.</t>
        </r>
      </text>
    </comment>
    <comment ref="C233" authorId="0">
      <text>
        <r>
          <rPr>
            <b/>
            <sz val="9"/>
            <color indexed="81"/>
            <rFont val="Tahoma"/>
            <family val="2"/>
          </rPr>
          <t xml:space="preserve">Run a family errand. </t>
        </r>
        <r>
          <rPr>
            <sz val="9"/>
            <color indexed="81"/>
            <rFont val="Tahoma"/>
            <family val="2"/>
          </rPr>
          <t>Part of being independent is letting others know they can depend on you. Show you're dependable by mastering an errand. You could make a grocery list, then have a parent drop you off to shop and pick you up when you're done-or ask them to spend time at a place close by while you do the errand.</t>
        </r>
      </text>
    </comment>
    <comment ref="C234" authorId="0">
      <text>
        <r>
          <rPr>
            <b/>
            <sz val="9"/>
            <color indexed="81"/>
            <rFont val="Tahoma"/>
            <family val="2"/>
          </rPr>
          <t>Go out with a friend.</t>
        </r>
        <r>
          <rPr>
            <sz val="9"/>
            <color indexed="81"/>
            <rFont val="Tahoma"/>
            <family val="2"/>
          </rPr>
          <t xml:space="preserve"> Go out to see a movie or eat a meal. If you're aren't yet allowed to go alone, see if you might be allowed to sit by yourselves and order by yourselves. Then figure out what kind of money is needed to pay and tip, and how much change you should get.</t>
        </r>
      </text>
    </comment>
    <comment ref="C239" authorId="0">
      <text>
        <r>
          <rPr>
            <sz val="9"/>
            <color indexed="81"/>
            <rFont val="Tahoma"/>
            <family val="2"/>
          </rPr>
          <t>The goal of a geocaching adventure is to find a geocache, or hidden treasure box. You'll use GPS "clues" to uncover treasures that most people don't know exist. There are over one million hidden geocaches all over the world! Before you get started, get expert information. See the sidebar for good questions to answer.</t>
        </r>
      </text>
    </comment>
    <comment ref="C240" authorId="0">
      <text>
        <r>
          <rPr>
            <b/>
            <sz val="9"/>
            <color indexed="81"/>
            <rFont val="Tahoma"/>
            <family val="2"/>
          </rPr>
          <t>With an adult, visit an official geocaching site.</t>
        </r>
        <r>
          <rPr>
            <sz val="9"/>
            <color indexed="81"/>
            <rFont val="Tahoma"/>
            <family val="2"/>
          </rPr>
          <t xml:space="preserve"> It might be www.geocaching.com or www.navicache.com
FOR MORE FUN: Get the geocaching slang! Find out what these different terms mean: FTF, waypoint, CITO, TFTC, terrain rating.</t>
        </r>
      </text>
    </comment>
    <comment ref="C241" authorId="0">
      <text>
        <r>
          <rPr>
            <b/>
            <sz val="9"/>
            <color indexed="81"/>
            <rFont val="Tahoma"/>
            <family val="2"/>
          </rPr>
          <t>Invite a geocacher to talk to you about their adventures.</t>
        </r>
        <r>
          <rPr>
            <sz val="9"/>
            <color indexed="81"/>
            <rFont val="Tahoma"/>
            <family val="2"/>
          </rPr>
          <t xml:space="preserve"> Perhaps you can ask an older Girl Scout?
FOR MORE FUN: Brainstorm new activities that would use a GPS receiver. Make a cool ad that describes your new sport and encourages others to join up.</t>
        </r>
      </text>
    </comment>
    <comment ref="C242" authorId="0">
      <text>
        <r>
          <rPr>
            <b/>
            <sz val="9"/>
            <color indexed="81"/>
            <rFont val="Tahoma"/>
            <family val="2"/>
          </rPr>
          <t>Attend a geocaching event.</t>
        </r>
        <r>
          <rPr>
            <sz val="9"/>
            <color indexed="81"/>
            <rFont val="Tahoma"/>
            <family val="2"/>
          </rPr>
          <t xml:space="preserve"> Talk to the adventurers themselves. You might ask, What's the coolest thing you've ever found in a geocache? How long have you been geocaching?</t>
        </r>
      </text>
    </comment>
    <comment ref="C243" authorId="0">
      <text>
        <r>
          <rPr>
            <sz val="9"/>
            <color indexed="81"/>
            <rFont val="Tahoma"/>
            <family val="2"/>
          </rPr>
          <t>To find your way to a hidden geocache, you need to zero in on its "coordinates." Coordinates are measurements called longitute and latitude. Longitude is hwere something is on earth east to west. Latitude is where it is between the North Pole and South Pole. Where these two meet gives an exact location. Practice!</t>
        </r>
      </text>
    </comment>
    <comment ref="C244" authorId="0">
      <text>
        <r>
          <rPr>
            <b/>
            <sz val="9"/>
            <color indexed="81"/>
            <rFont val="Tahoma"/>
            <family val="2"/>
          </rPr>
          <t>Find the GPS coordiantes of three things.</t>
        </r>
        <r>
          <rPr>
            <sz val="9"/>
            <color indexed="81"/>
            <rFont val="Tahoma"/>
            <family val="2"/>
          </rPr>
          <t xml:space="preserve"> They could be a neighborhood stop sign, a mark on the sidewalk, and your favorite tree.</t>
        </r>
      </text>
    </comment>
    <comment ref="C245" authorId="0">
      <text>
        <r>
          <rPr>
            <b/>
            <sz val="9"/>
            <color indexed="81"/>
            <rFont val="Tahoma"/>
            <family val="2"/>
          </rPr>
          <t>Hide an item for a friend to find.</t>
        </r>
        <r>
          <rPr>
            <sz val="9"/>
            <color indexed="81"/>
            <rFont val="Tahoma"/>
            <family val="2"/>
          </rPr>
          <t xml:space="preserve"> Give them the GPS coordinates of the item, and help them if they get stuck. Then have them hide an item for you to find.</t>
        </r>
      </text>
    </comment>
    <comment ref="C246" authorId="0">
      <text>
        <r>
          <rPr>
            <b/>
            <sz val="9"/>
            <color indexed="81"/>
            <rFont val="Tahoma"/>
            <family val="2"/>
          </rPr>
          <t xml:space="preserve">Go on a photo hunt. </t>
        </r>
        <r>
          <rPr>
            <sz val="9"/>
            <color indexed="81"/>
            <rFont val="Tahoma"/>
            <family val="2"/>
          </rPr>
          <t>Ask an adult to take photos of three things along a safe route-perhaps a mailbox, a flower, and a street sign. The adult should give you the photos in the order they appear along the route plus the coordinates for each. With your Girl Scout friends, go out and find the things in the photos!
FOR MORE FUN: Make it a challenge-ask for two sets of photos along the same route, and see who can find all her targets first.</t>
        </r>
      </text>
    </comment>
    <comment ref="C247" authorId="0">
      <text>
        <r>
          <rPr>
            <sz val="9"/>
            <color indexed="81"/>
            <rFont val="Tahoma"/>
            <family val="2"/>
          </rPr>
          <t>Before you start out on an adventure, you need to carry an item that you'll leave at the geocache. This item has to be small enough to fit inside the box and should not be expensive. Some common items are sports trading cards and small toys.</t>
        </r>
      </text>
    </comment>
    <comment ref="C248" authorId="0">
      <text>
        <r>
          <rPr>
            <b/>
            <sz val="9"/>
            <color indexed="81"/>
            <rFont val="Tahoma"/>
            <family val="2"/>
          </rPr>
          <t>Make something that represents Girl Scouts.</t>
        </r>
        <r>
          <rPr>
            <sz val="9"/>
            <color indexed="81"/>
            <rFont val="Tahoma"/>
            <family val="2"/>
          </rPr>
          <t xml:space="preserve"> Is there a symbol of something that your group did together? It might be a patch or a SWAP? Or you could create an object that inspires others to Take Action, like a list of recycling tips.</t>
        </r>
      </text>
    </comment>
    <comment ref="C249" authorId="0">
      <text>
        <r>
          <rPr>
            <b/>
            <sz val="9"/>
            <color indexed="81"/>
            <rFont val="Tahoma"/>
            <family val="2"/>
          </rPr>
          <t>Make a piece of jewelry.</t>
        </r>
        <r>
          <rPr>
            <sz val="9"/>
            <color indexed="81"/>
            <rFont val="Tahoma"/>
            <family val="2"/>
          </rPr>
          <t xml:space="preserve"> Why not make a prize for someone to wear? Knot a friendship bracelet or work with charms to make a bangle. (Need more inspiration? Try the Jewelry badge!)</t>
        </r>
      </text>
    </comment>
    <comment ref="C250" authorId="0">
      <text>
        <r>
          <rPr>
            <b/>
            <sz val="9"/>
            <color indexed="81"/>
            <rFont val="Tahoma"/>
            <family val="2"/>
          </rPr>
          <t>Make something that represents you.</t>
        </r>
        <r>
          <rPr>
            <sz val="9"/>
            <color indexed="81"/>
            <rFont val="Tahoma"/>
            <family val="2"/>
          </rPr>
          <t xml:space="preserve"> You could make a drawing, a collage of magazine pictures, or a painted seashell. To be safe, don't leave personal photos of any kind.</t>
        </r>
      </text>
    </comment>
    <comment ref="C251" authorId="0">
      <text>
        <r>
          <rPr>
            <sz val="9"/>
            <color indexed="81"/>
            <rFont val="Tahoma"/>
            <family val="2"/>
          </rPr>
          <t>Now it's tiem to get out there and find a geocache! With an adult, log on to a geocaching website and create a screen name for yourself or your group. Find out how many geocaches are within a 25-mile radius of where you are. Then pick a choice to help you decide which geocache to go after-and how to plan your Adventure Day!</t>
        </r>
      </text>
    </comment>
    <comment ref="C252" authorId="0">
      <text>
        <r>
          <rPr>
            <b/>
            <sz val="9"/>
            <color indexed="81"/>
            <rFont val="Tahoma"/>
            <family val="2"/>
          </rPr>
          <t>Make it a hiking adventure.</t>
        </r>
        <r>
          <rPr>
            <sz val="9"/>
            <color indexed="81"/>
            <rFont val="Tahoma"/>
            <family val="2"/>
          </rPr>
          <t xml:space="preserve"> Get out of your community and into the wild. Track down a cache that is a little bit off the beaten trail. Maybe you can explore a new place you have always wanted to visit, and pack a picnic!</t>
        </r>
      </text>
    </comment>
    <comment ref="C253" authorId="0">
      <text>
        <r>
          <rPr>
            <b/>
            <sz val="9"/>
            <color indexed="81"/>
            <rFont val="Tahoma"/>
            <family val="2"/>
          </rPr>
          <t xml:space="preserve">Take a multi-cache adventure. </t>
        </r>
        <r>
          <rPr>
            <sz val="9"/>
            <color indexed="81"/>
            <rFont val="Tahoma"/>
            <family val="2"/>
          </rPr>
          <t>They can be a little more work, but twice the fun. (See the sidebar to find out what a multi-cache is.) Could you bring a special snack to munch when you find each geocache?</t>
        </r>
      </text>
    </comment>
    <comment ref="C254" authorId="0">
      <text>
        <r>
          <rPr>
            <b/>
            <sz val="9"/>
            <color indexed="81"/>
            <rFont val="Tahoma"/>
            <family val="2"/>
          </rPr>
          <t>Go on a themed adventure.</t>
        </r>
        <r>
          <rPr>
            <sz val="9"/>
            <color indexed="81"/>
            <rFont val="Tahoma"/>
            <family val="2"/>
          </rPr>
          <t xml:space="preserve"> Some geocaches are themed, from the clues to the container to the prizes inside. See if you can find a geocache that has a theme-it may be about a movie or an animal.
FOR MORE FUN: Wear costumes on your search that go with the theme. (Make sure they're practical if you'll be romping through the woods!)</t>
        </r>
      </text>
    </comment>
    <comment ref="C255" authorId="0">
      <text>
        <r>
          <rPr>
            <sz val="9"/>
            <color indexed="81"/>
            <rFont val="Tahoma"/>
            <family val="2"/>
          </rPr>
          <t>A Travel Bug ® travels from cache to cache-sometimes all across the world. Each bug wears a "tag" with a special number. When you enter the number on geocaching.com, you can see where the bug has gone. (Whoever hides the bug decides where they want it to travel, called a goal. When a geocacher finds the bug in a cache, they move the bug to help it reach the goal.)</t>
        </r>
      </text>
    </comment>
    <comment ref="C256" authorId="0">
      <text>
        <r>
          <rPr>
            <b/>
            <sz val="9"/>
            <color indexed="81"/>
            <rFont val="Tahoma"/>
            <family val="2"/>
          </rPr>
          <t xml:space="preserve">Make a bug go around the world. </t>
        </r>
        <r>
          <rPr>
            <sz val="9"/>
            <color indexed="81"/>
            <rFont val="Tahoma"/>
            <family val="2"/>
          </rPr>
          <t>Get a Travel Bug ® (see sidebar for instructions), and make it sgoal international travel. You could write "Please take me to the Great Wall of China" or "This bug would like to take a tour of London."
FOR MORE FUN: Attach your Travel Bug ® to a small stuffed animal or doll. What about a doll you make yourself?</t>
        </r>
      </text>
    </comment>
    <comment ref="C257" authorId="0">
      <text>
        <r>
          <rPr>
            <b/>
            <sz val="9"/>
            <color indexed="81"/>
            <rFont val="Tahoma"/>
            <family val="2"/>
          </rPr>
          <t>Have your bug follow the girls!</t>
        </r>
        <r>
          <rPr>
            <sz val="9"/>
            <color indexed="81"/>
            <rFont val="Tahoma"/>
            <family val="2"/>
          </rPr>
          <t xml:space="preserve"> Hide a bug with the goal to travel to Girl Scout or Girl Guide places around the country or the world. Your instructions could be "I would like to make it to Our Chalet in Switzerland" or "I would like to be found by Girl Scouts in Georgia."</t>
        </r>
      </text>
    </comment>
    <comment ref="C258" authorId="0">
      <text>
        <r>
          <rPr>
            <b/>
            <sz val="9"/>
            <color indexed="81"/>
            <rFont val="Tahoma"/>
            <family val="2"/>
          </rPr>
          <t>Track a bug's travels.</t>
        </r>
        <r>
          <rPr>
            <sz val="9"/>
            <color indexed="81"/>
            <rFont val="Tahoma"/>
            <family val="2"/>
          </rPr>
          <t xml:space="preserve"> Go to geocaching.com and find a Travel Bug ® that's been to at least four places. On an existing map (or a map you draw), chart the bug's voyage. What can you find out about each area it's visited?
FOR MORE FUN: See if you can find a geocache with a Travel Bug ® in it. Track your find online, then help the bug reach its goal!</t>
        </r>
      </text>
    </comment>
    <comment ref="C262" authorId="0">
      <text>
        <r>
          <rPr>
            <sz val="9"/>
            <color indexed="81"/>
            <rFont val="Tahoma"/>
            <family val="2"/>
          </rPr>
          <t>Wild animals may seem very different from your pets at home, but at one time, all animals were wild!</t>
        </r>
      </text>
    </comment>
    <comment ref="C263" authorId="0">
      <text>
        <r>
          <rPr>
            <b/>
            <sz val="9"/>
            <color indexed="81"/>
            <rFont val="Tahoma"/>
            <family val="2"/>
          </rPr>
          <t>Observe a pet or tame animal (like a farm animal) for at least 15 minutes.</t>
        </r>
        <r>
          <rPr>
            <sz val="9"/>
            <color indexed="81"/>
            <rFont val="Tahoma"/>
            <family val="2"/>
          </rPr>
          <t xml:space="preserve"> Write at least three things about how it behaves. Then watch a show about an animal related to the one you observed. (If you watched a dog, you might watch a show about wolves.) Which behaviors do the wild and tame animal share? Which are different?</t>
        </r>
      </text>
    </comment>
    <comment ref="C264" authorId="0">
      <text>
        <r>
          <rPr>
            <b/>
            <sz val="9"/>
            <color indexed="81"/>
            <rFont val="Tahoma"/>
            <family val="2"/>
          </rPr>
          <t>Make a skit or puppet show about the wild animals at a campground or on the trail.</t>
        </r>
        <r>
          <rPr>
            <sz val="9"/>
            <color indexed="81"/>
            <rFont val="Tahoma"/>
            <family val="2"/>
          </rPr>
          <t xml:space="preserve"> Include what to do if you encounter them so that both you and the animals stay safe!</t>
        </r>
      </text>
    </comment>
    <comment ref="C265" authorId="0">
      <text>
        <r>
          <rPr>
            <b/>
            <sz val="9"/>
            <color indexed="81"/>
            <rFont val="Tahoma"/>
            <family val="2"/>
          </rPr>
          <t>List wild animals near your home, meeting place, or school.</t>
        </r>
        <r>
          <rPr>
            <sz val="9"/>
            <color indexed="81"/>
            <rFont val="Tahoma"/>
            <family val="2"/>
          </rPr>
          <t xml:space="preserve"> Survey the area with an adult and your Junior friends. Then pick three animals you saw and learn more about each one. Why do they live here? Do they interact with humans?</t>
        </r>
      </text>
    </comment>
    <comment ref="C266" authorId="0">
      <text>
        <r>
          <rPr>
            <sz val="9"/>
            <color indexed="81"/>
            <rFont val="Tahoma"/>
            <family val="2"/>
          </rPr>
          <t>One habitat can contain lots of different animals-you might think of it as a city in the wild kingdom. Team up with an adult to visit one.</t>
        </r>
      </text>
    </comment>
    <comment ref="C267" authorId="0">
      <text>
        <r>
          <rPr>
            <b/>
            <sz val="9"/>
            <color indexed="81"/>
            <rFont val="Tahoma"/>
            <family val="2"/>
          </rPr>
          <t>Visit a zoo or animal sanctuary.</t>
        </r>
        <r>
          <rPr>
            <sz val="9"/>
            <color indexed="81"/>
            <rFont val="Tahoma"/>
            <family val="2"/>
          </rPr>
          <t xml:space="preserve"> When there, choose a particular habitat, like a beach, jungle or desert. With help from the staff, answer these questions for each of five animals that live in the habitat.
</t>
        </r>
        <r>
          <rPr>
            <sz val="9"/>
            <color indexed="81"/>
            <rFont val="Wingdings"/>
            <charset val="2"/>
          </rPr>
          <t></t>
        </r>
        <r>
          <rPr>
            <sz val="9"/>
            <color indexed="81"/>
            <rFont val="Tahoma"/>
            <family val="2"/>
          </rPr>
          <t xml:space="preserve">What country is the animal naturally found in?
</t>
        </r>
        <r>
          <rPr>
            <sz val="9"/>
            <color indexed="81"/>
            <rFont val="Wingdings"/>
            <charset val="2"/>
          </rPr>
          <t></t>
        </r>
        <r>
          <rPr>
            <sz val="9"/>
            <color indexed="81"/>
            <rFont val="Tahoma"/>
            <family val="2"/>
          </rPr>
          <t xml:space="preserve">How does its fur or skin help the animal live in this habitat?
</t>
        </r>
        <r>
          <rPr>
            <sz val="9"/>
            <color indexed="81"/>
            <rFont val="Wingdings"/>
            <charset val="2"/>
          </rPr>
          <t></t>
        </r>
        <r>
          <rPr>
            <sz val="9"/>
            <color indexed="81"/>
            <rFont val="Tahoma"/>
            <family val="2"/>
          </rPr>
          <t xml:space="preserve">How does it stay clean?
</t>
        </r>
        <r>
          <rPr>
            <sz val="9"/>
            <color indexed="81"/>
            <rFont val="Wingdings"/>
            <charset val="2"/>
          </rPr>
          <t></t>
        </r>
        <r>
          <rPr>
            <sz val="9"/>
            <color indexed="81"/>
            <rFont val="Tahoma"/>
            <family val="2"/>
          </rPr>
          <t xml:space="preserve">How does it get around in this habitat?
</t>
        </r>
        <r>
          <rPr>
            <sz val="9"/>
            <color indexed="81"/>
            <rFont val="Wingdings"/>
            <charset val="2"/>
          </rPr>
          <t></t>
        </r>
        <r>
          <rPr>
            <sz val="9"/>
            <color indexed="81"/>
            <rFont val="Tahoma"/>
            <family val="2"/>
          </rPr>
          <t>What kind of food can it find in this habitat?</t>
        </r>
      </text>
    </comment>
    <comment ref="C268" authorId="0">
      <text>
        <r>
          <rPr>
            <b/>
            <sz val="9"/>
            <color indexed="81"/>
            <rFont val="Tahoma"/>
            <family val="2"/>
          </rPr>
          <t>Explore an animal habitat near where you live.</t>
        </r>
        <r>
          <rPr>
            <sz val="9"/>
            <color indexed="81"/>
            <rFont val="Tahoma"/>
            <family val="2"/>
          </rPr>
          <t xml:space="preserve"> It could  be part of a park, forest, beach, or desert. Figure out what the animals you see have in common. First, make a list of each one's features. Circle the things the animals share, then trade ideas about why they have each feature with your friends. Some features you might list: type of fur or skin, paw, tail, and coloring; kind of legs, mouth, and ears.</t>
        </r>
      </text>
    </comment>
    <comment ref="C269" authorId="0">
      <text>
        <r>
          <rPr>
            <b/>
            <sz val="9"/>
            <color indexed="81"/>
            <rFont val="Tahoma"/>
            <family val="2"/>
          </rPr>
          <t>Make a habitat collage.</t>
        </r>
        <r>
          <rPr>
            <sz val="9"/>
            <color indexed="81"/>
            <rFont val="Tahoma"/>
            <family val="2"/>
          </rPr>
          <t xml:space="preserve"> Scientists use habitats to group animals by things they all share. Cut out 15-20 pictures of wild animals from old magazines. Group the animals by habitat. Then group them by how they look, how they move, or how they bear their young. Did your groups change? Discuss the groupings with your Junior friends-and make up ways to group animals.</t>
        </r>
      </text>
    </comment>
    <comment ref="C270" authorId="0">
      <text>
        <r>
          <rPr>
            <sz val="9"/>
            <color indexed="81"/>
            <rFont val="Tahoma"/>
            <family val="2"/>
          </rPr>
          <t>You've watched how animals use their habitats and thought about why the live in that area-now take a look at the houses they build in their habitats. Each habitat has unique challenges for animal builders!</t>
        </r>
      </text>
    </comment>
    <comment ref="C271" authorId="0">
      <text>
        <r>
          <rPr>
            <b/>
            <sz val="9"/>
            <color indexed="81"/>
            <rFont val="Tahoma"/>
            <family val="2"/>
          </rPr>
          <t>Check out baby-animal habitats.</t>
        </r>
        <r>
          <rPr>
            <sz val="9"/>
            <color indexed="81"/>
            <rFont val="Tahoma"/>
            <family val="2"/>
          </rPr>
          <t xml:space="preserve"> Find out how different animal parents care for their babies and make "homes" for them. You could read about how emperor penguins hold a chick under a special flap in chilly Arctic temperatures, or how an orangutan mother builds new nests for her and her baby every day. Draw or paint a picture of your favorite animal pair.
FOR MORE FUN: Use a computer program to turn your picture into a screensaver, and add a fun fact about the animals to share with family or friends who use that computer.</t>
        </r>
      </text>
    </comment>
    <comment ref="C272" authorId="0">
      <text>
        <r>
          <rPr>
            <b/>
            <sz val="9"/>
            <color indexed="81"/>
            <rFont val="Tahoma"/>
            <family val="2"/>
          </rPr>
          <t xml:space="preserve">Make your own animal house. </t>
        </r>
        <r>
          <rPr>
            <sz val="9"/>
            <color indexed="81"/>
            <rFont val="Tahoma"/>
            <family val="2"/>
          </rPr>
          <t>Meerkats live in large underground burrows with several entrances. Beavers make dome-shaped homes called lodges with branches and mud-and they usually have an underwater entrance. Research these animal homes and try sketching your own meerkat burrow or building your own beaver lodge from sticks and mud. Share your "home" with others and explain how and why it works.</t>
        </r>
      </text>
    </comment>
    <comment ref="C273" authorId="0">
      <text>
        <r>
          <rPr>
            <b/>
            <sz val="9"/>
            <color indexed="81"/>
            <rFont val="Tahoma"/>
            <family val="2"/>
          </rPr>
          <t xml:space="preserve">Insulate your own "nest." </t>
        </r>
        <r>
          <rPr>
            <sz val="9"/>
            <color indexed="81"/>
            <rFont val="Tahoma"/>
            <family val="2"/>
          </rPr>
          <t>Many animals use insulation to keep their homes cool in hot temperatures or warm in the cold. They may line a nest with feathers or burrow into snow or mud to hold in body heat. Try the experiment in the sidebar to see how insulation in a nest works.</t>
        </r>
      </text>
    </comment>
    <comment ref="C274" authorId="0">
      <text>
        <r>
          <rPr>
            <sz val="9"/>
            <color indexed="81"/>
            <rFont val="Tahoma"/>
            <family val="2"/>
          </rPr>
          <t xml:space="preserve">When the animals no longer have their habitat, they have to adapt to a new place to live. Some animals can't change, and end up becoming endangered. Answer these questions about one of the endangered animal habitats below.
</t>
        </r>
        <r>
          <rPr>
            <sz val="9"/>
            <color indexed="81"/>
            <rFont val="Wingdings"/>
            <charset val="2"/>
          </rPr>
          <t></t>
        </r>
        <r>
          <rPr>
            <sz val="9"/>
            <color indexed="81"/>
            <rFont val="Tahoma"/>
            <family val="2"/>
          </rPr>
          <t xml:space="preserve">Why is it in danger?
</t>
        </r>
        <r>
          <rPr>
            <sz val="9"/>
            <color indexed="81"/>
            <rFont val="Wingdings"/>
            <charset val="2"/>
          </rPr>
          <t></t>
        </r>
        <r>
          <rPr>
            <sz val="9"/>
            <color indexed="81"/>
            <rFont val="Tahoma"/>
            <family val="2"/>
          </rPr>
          <t xml:space="preserve">What is happening to the animals?
</t>
        </r>
        <r>
          <rPr>
            <sz val="9"/>
            <color indexed="81"/>
            <rFont val="Wingdings"/>
            <charset val="2"/>
          </rPr>
          <t></t>
        </r>
        <r>
          <rPr>
            <sz val="9"/>
            <color indexed="81"/>
            <rFont val="Tahoma"/>
            <family val="2"/>
          </rPr>
          <t xml:space="preserve">What are people doing to help the habitat?
</t>
        </r>
        <r>
          <rPr>
            <sz val="9"/>
            <color indexed="81"/>
            <rFont val="Wingdings"/>
            <charset val="2"/>
          </rPr>
          <t></t>
        </r>
        <r>
          <rPr>
            <sz val="9"/>
            <color indexed="81"/>
            <rFont val="Tahoma"/>
            <family val="2"/>
          </rPr>
          <t>Are the animals able to adapt?</t>
        </r>
      </text>
    </comment>
    <comment ref="C278" authorId="0">
      <text>
        <r>
          <rPr>
            <sz val="9"/>
            <color indexed="81"/>
            <rFont val="Tahoma"/>
            <family val="2"/>
          </rPr>
          <t>You can take steps to help protect animals' homes and prevent them from becoming endangered.</t>
        </r>
      </text>
    </comment>
    <comment ref="C279" authorId="0">
      <text>
        <r>
          <rPr>
            <b/>
            <sz val="9"/>
            <color indexed="81"/>
            <rFont val="Tahoma"/>
            <family val="2"/>
          </rPr>
          <t>Wildlife awareness party.</t>
        </r>
        <r>
          <rPr>
            <sz val="9"/>
            <color indexed="81"/>
            <rFont val="Tahoma"/>
            <family val="2"/>
          </rPr>
          <t xml:space="preserve"> Choose an endangered animal-maybe one that shares something with you. (Are you a great swimmer like a jaguar? Do you have long arms like a spider monkey?) Then dress up like the animal for a party with your Junior friends, and tell your story: where you live, why your home is endangered, and how others can help. If there's an organization that protects your habitat, share its name and mission. It's a party because it's positive: The more you know about how to help, the more you can do!
FOR MORE FUN: Invite younger Girl Scouts to your party.</t>
        </r>
      </text>
    </comment>
    <comment ref="C280" authorId="0">
      <text>
        <r>
          <rPr>
            <b/>
            <sz val="9"/>
            <color indexed="81"/>
            <rFont val="Tahoma"/>
            <family val="2"/>
          </rPr>
          <t>Create a backyard habitat.</t>
        </r>
        <r>
          <rPr>
            <sz val="9"/>
            <color indexed="81"/>
            <rFont val="Tahoma"/>
            <family val="2"/>
          </rPr>
          <t xml:space="preserve"> Get permission from your family to make a habitat in your yard, or ask a school, neighbor, or someone who owns land nearby to allow you to create one. Research and then carry out a landscape plan that is best for wildlife in teh area. Record the wildlife you attract and their behavior. (The Audobon Society has some good resources to get you started.)</t>
        </r>
      </text>
    </comment>
    <comment ref="C281" authorId="0">
      <text>
        <r>
          <rPr>
            <b/>
            <sz val="9"/>
            <color indexed="81"/>
            <rFont val="Tahoma"/>
            <family val="2"/>
          </rPr>
          <t>Help clean up an animal habitat.</t>
        </r>
        <r>
          <rPr>
            <sz val="9"/>
            <color indexed="81"/>
            <rFont val="Tahoma"/>
            <family val="2"/>
          </rPr>
          <t xml:space="preserve"> Many times trash and litter destroy animal habitats and harm animals. With your Girl Scout sisters, ask an expert to recommend an area that needs cleaning-it could be the woods, a stream, a beach, or a city park. Get permission to spend a few hours making it nicer for our animal friends.</t>
        </r>
      </text>
    </comment>
    <comment ref="C285" authorId="0">
      <text>
        <r>
          <rPr>
            <sz val="9"/>
            <color indexed="81"/>
            <rFont val="Tahoma"/>
            <family val="2"/>
          </rPr>
          <t>Pick your time period and do a little research. What did girls do? What did they like? Then use one of the choices to come up with the details of your character's life.</t>
        </r>
      </text>
    </comment>
    <comment ref="C286" authorId="0">
      <text>
        <r>
          <rPr>
            <b/>
            <sz val="9"/>
            <color indexed="81"/>
            <rFont val="Tahoma"/>
            <family val="2"/>
          </rPr>
          <t>Write her diary.</t>
        </r>
        <r>
          <rPr>
            <sz val="9"/>
            <color indexed="81"/>
            <rFont val="Tahoma"/>
            <family val="2"/>
          </rPr>
          <t xml:space="preserve"> Pretend to be your character and write a week's diary about your daily life.</t>
        </r>
      </text>
    </comment>
    <comment ref="C287" authorId="0">
      <text>
        <r>
          <rPr>
            <b/>
            <sz val="9"/>
            <color indexed="81"/>
            <rFont val="Tahoma"/>
            <family val="2"/>
          </rPr>
          <t>Write a speech for your character.</t>
        </r>
        <r>
          <rPr>
            <sz val="9"/>
            <color indexed="81"/>
            <rFont val="Tahoma"/>
            <family val="2"/>
          </rPr>
          <t xml:space="preserve"> If she could have gotten up and spoken her mind, what would she have said-and who would she have said it to? Pick a scenario and write her words.
FOR MORE FUN: Perform it for an audience!</t>
        </r>
      </text>
    </comment>
    <comment ref="C288" authorId="0">
      <text>
        <r>
          <rPr>
            <b/>
            <sz val="9"/>
            <color indexed="81"/>
            <rFont val="Tahoma"/>
            <family val="2"/>
          </rPr>
          <t>Play a game of 20 questions.</t>
        </r>
        <r>
          <rPr>
            <sz val="9"/>
            <color indexed="81"/>
            <rFont val="Tahoma"/>
            <family val="2"/>
          </rPr>
          <t xml:space="preserve"> If your character actually existed, have a partner try to guess who she is or what time period she is from by asking you questions. Then tell her all about the character.</t>
        </r>
      </text>
    </comment>
    <comment ref="C289" authorId="0">
      <text>
        <r>
          <rPr>
            <sz val="9"/>
            <color indexed="81"/>
            <rFont val="Tahoma"/>
            <family val="2"/>
          </rPr>
          <t>Now it's time to work on your look. Create a costume that matches your character's lifestyle and time period. If a specific part of the outfit (such as an extra-long skirt) serves a particular purpose or function, find out what it is.</t>
        </r>
      </text>
    </comment>
    <comment ref="C290" authorId="0">
      <text>
        <r>
          <rPr>
            <b/>
            <sz val="9"/>
            <color indexed="81"/>
            <rFont val="Tahoma"/>
            <family val="2"/>
          </rPr>
          <t>Do it yourself.</t>
        </r>
        <r>
          <rPr>
            <sz val="9"/>
            <color indexed="81"/>
            <rFont val="Tahoma"/>
            <family val="2"/>
          </rPr>
          <t xml:space="preserve"> Stitch your own outfit, or make one from a pattern (ask an adult for help if you need it). Or visit a thrift shop to find clothing to decorate.
FOR MORE FUN: Add a hairdo! Style your hair for your time period, too.</t>
        </r>
      </text>
    </comment>
    <comment ref="C291" authorId="0">
      <text>
        <r>
          <rPr>
            <b/>
            <sz val="9"/>
            <color indexed="81"/>
            <rFont val="Tahoma"/>
            <family val="2"/>
          </rPr>
          <t xml:space="preserve">Make two or three accessories. </t>
        </r>
        <r>
          <rPr>
            <sz val="9"/>
            <color indexed="81"/>
            <rFont val="Tahoma"/>
            <family val="2"/>
          </rPr>
          <t>What kinds of decorations did girls wear in your time period? Pick something to re-create. This could be a hat, necklace of fake jewels, or a lady knight's shield.</t>
        </r>
      </text>
    </comment>
    <comment ref="C292" authorId="0">
      <text>
        <r>
          <rPr>
            <b/>
            <sz val="9"/>
            <color indexed="81"/>
            <rFont val="Tahoma"/>
            <family val="2"/>
          </rPr>
          <t>Draw it out.</t>
        </r>
        <r>
          <rPr>
            <sz val="9"/>
            <color indexed="81"/>
            <rFont val="Tahoma"/>
            <family val="2"/>
          </rPr>
          <t xml:space="preserve"> Sketch and label a typical outfit as if you were a fashion designer from the era.
FOR MORE FUN: Make a simple doll from paper (or use a doll you have) and make the outfit for her to wear.</t>
        </r>
      </text>
    </comment>
    <comment ref="C293" authorId="0">
      <text>
        <r>
          <rPr>
            <sz val="9"/>
            <color indexed="81"/>
            <rFont val="Tahoma"/>
            <family val="2"/>
          </rPr>
          <t>Immerse yourself in your character's time period. Think about what her lifestyle would have been like, and live it out. This is yoru chance to spend a day seeing the world through your character's eyes.</t>
        </r>
      </text>
    </comment>
    <comment ref="C294" authorId="0">
      <text>
        <r>
          <rPr>
            <b/>
            <sz val="9"/>
            <color indexed="81"/>
            <rFont val="Tahoma"/>
            <family val="2"/>
          </rPr>
          <t>What are your chores/duties?</t>
        </r>
        <r>
          <rPr>
            <sz val="9"/>
            <color indexed="81"/>
            <rFont val="Tahoma"/>
            <family val="2"/>
          </rPr>
          <t xml:space="preserve"> Take one on. You might hand-dip candles, churn butter in a jar, embroider a sampler, or make a doll.</t>
        </r>
      </text>
    </comment>
    <comment ref="C295" authorId="0">
      <text>
        <r>
          <rPr>
            <b/>
            <sz val="9"/>
            <color indexed="81"/>
            <rFont val="Tahoma"/>
            <family val="2"/>
          </rPr>
          <t>Food and meals.</t>
        </r>
        <r>
          <rPr>
            <sz val="9"/>
            <color indexed="81"/>
            <rFont val="Tahoma"/>
            <family val="2"/>
          </rPr>
          <t xml:space="preserve"> Research a recipe and make a typical dish a girl from that period might have prepared for her family.</t>
        </r>
      </text>
    </comment>
    <comment ref="C296" authorId="0">
      <text>
        <r>
          <rPr>
            <b/>
            <sz val="9"/>
            <color indexed="81"/>
            <rFont val="Tahoma"/>
            <family val="2"/>
          </rPr>
          <t>Home Sweet Home.</t>
        </r>
        <r>
          <rPr>
            <sz val="9"/>
            <color indexed="81"/>
            <rFont val="Tahoma"/>
            <family val="2"/>
          </rPr>
          <t xml:space="preserve"> Where would you have lived? Create a model of your character's home-you might make a teepee or Mongolian yurt (a kind of tent) or draw and label the parts of a castle.</t>
        </r>
      </text>
    </comment>
    <comment ref="C297" authorId="0">
      <text>
        <r>
          <rPr>
            <sz val="9"/>
            <color indexed="81"/>
            <rFont val="Tahoma"/>
            <family val="2"/>
          </rPr>
          <t>Every girl has a favorite game. Find out what kinds of things girls in your chosen time period did for fun, then try out an activity yourself.</t>
        </r>
      </text>
    </comment>
    <comment ref="C298" authorId="0">
      <text>
        <r>
          <rPr>
            <b/>
            <sz val="9"/>
            <color indexed="81"/>
            <rFont val="Tahoma"/>
            <family val="2"/>
          </rPr>
          <t>Make music.</t>
        </r>
        <r>
          <rPr>
            <sz val="9"/>
            <color indexed="81"/>
            <rFont val="Tahoma"/>
            <family val="2"/>
          </rPr>
          <t xml:space="preserve"> Find out what sounds were popular in your day and share them with others. You could look up sheet music and sing or play a song, make an instrument, or even compose something.</t>
        </r>
      </text>
    </comment>
    <comment ref="C299" authorId="0">
      <text>
        <r>
          <rPr>
            <b/>
            <sz val="9"/>
            <color indexed="81"/>
            <rFont val="Tahoma"/>
            <family val="2"/>
          </rPr>
          <t>Play a game-or two.</t>
        </r>
        <r>
          <rPr>
            <sz val="9"/>
            <color indexed="81"/>
            <rFont val="Tahoma"/>
            <family val="2"/>
          </rPr>
          <t xml:space="preserve"> What kinds of parlor or party games existed?Make a board game or play cards in a style popular for the times. What sorts of outside games were played? Gather your friends and try one.</t>
        </r>
      </text>
    </comment>
    <comment ref="C300" authorId="0">
      <text>
        <r>
          <rPr>
            <b/>
            <sz val="9"/>
            <color indexed="81"/>
            <rFont val="Tahoma"/>
            <family val="2"/>
          </rPr>
          <t>Create art.</t>
        </r>
        <r>
          <rPr>
            <sz val="9"/>
            <color indexed="81"/>
            <rFont val="Tahoma"/>
            <family val="2"/>
          </rPr>
          <t xml:space="preserve"> What types of art were popular? Sculpt something from clay, do a painting or drawing in a period-appropriate style, or try out a dance from your era.</t>
        </r>
      </text>
    </comment>
    <comment ref="C301" authorId="0">
      <text>
        <r>
          <rPr>
            <sz val="9"/>
            <color indexed="81"/>
            <rFont val="Tahoma"/>
            <family val="2"/>
          </rPr>
          <t>Now, act as your character. Wear your costume and plan to share one thing about your life. You could teach some friends a game you learned, share the food you made with your family, or tell anything else you can dream up to other Girl Scout Juniors or classmates at school.</t>
        </r>
      </text>
    </comment>
    <comment ref="C302" authorId="0">
      <text>
        <r>
          <rPr>
            <b/>
            <sz val="9"/>
            <color indexed="81"/>
            <rFont val="Tahoma"/>
            <family val="2"/>
          </rPr>
          <t>Make your own event.</t>
        </r>
        <r>
          <rPr>
            <sz val="9"/>
            <color indexed="81"/>
            <rFont val="Tahoma"/>
            <family val="2"/>
          </rPr>
          <t xml:space="preserve"> Maybe each girl is a character from </t>
        </r>
        <r>
          <rPr>
            <i/>
            <sz val="9"/>
            <color indexed="81"/>
            <rFont val="Tahoma"/>
            <family val="2"/>
          </rPr>
          <t>Little Women</t>
        </r>
        <r>
          <rPr>
            <sz val="9"/>
            <color indexed="81"/>
            <rFont val="Tahoma"/>
            <family val="2"/>
          </rPr>
          <t xml:space="preserve"> by Louisa May Alcott, and you celebrate Amy's wedding. Or perhaps you can set up a medieval feast, pioneer day at the park, or a big dance typical of the time period. If you're from different eras, make it a living-history jamboree-could you each have a booth to represent your era?</t>
        </r>
      </text>
    </comment>
    <comment ref="C303" authorId="0">
      <text>
        <r>
          <rPr>
            <b/>
            <sz val="9"/>
            <color indexed="81"/>
            <rFont val="Tahoma"/>
            <family val="2"/>
          </rPr>
          <t>Have a living-history party.</t>
        </r>
        <r>
          <rPr>
            <sz val="9"/>
            <color indexed="81"/>
            <rFont val="Tahoma"/>
            <family val="2"/>
          </rPr>
          <t xml:space="preserve"> Get together with your group and have everyone share their characters. Or be the star yourself, and bring the era to life for friends or family.</t>
        </r>
      </text>
    </comment>
    <comment ref="C304" authorId="0">
      <text>
        <r>
          <rPr>
            <b/>
            <sz val="9"/>
            <color indexed="81"/>
            <rFont val="Tahoma"/>
            <family val="2"/>
          </rPr>
          <t>Attend a history-oriented event in your town.</t>
        </r>
        <r>
          <rPr>
            <sz val="9"/>
            <color indexed="81"/>
            <rFont val="Tahoma"/>
            <family val="2"/>
          </rPr>
          <t xml:space="preserve"> Local historical museums and libraries sometimes host events that celebrate the past. Many cities have yearly Renaissance fairs, and some places stage reenactments of historical events. See if you can find one in your era, and make this badge a way to get yourself ready to attend.</t>
        </r>
      </text>
    </comment>
    <comment ref="C308" authorId="0">
      <text>
        <r>
          <rPr>
            <sz val="9"/>
            <color indexed="81"/>
            <rFont val="Tahoma"/>
            <family val="2"/>
          </rPr>
          <t>Every day, we rely on a lot of things to make our lives easier, like school buses, chairs, and shoes. Some of these products we love, and some we dislike. So what makes a product great? Pick one choice to choose a product. Then make a callout chart like the one for the backpack. Label the parts of the product, then call out five things that make it great and five things you want to change.</t>
        </r>
      </text>
    </comment>
    <comment ref="C309" authorId="0">
      <text>
        <r>
          <rPr>
            <b/>
            <sz val="9"/>
            <color indexed="81"/>
            <rFont val="Tahoma"/>
            <family val="2"/>
          </rPr>
          <t xml:space="preserve">Choose a product you use at school. </t>
        </r>
        <r>
          <rPr>
            <sz val="9"/>
            <color indexed="81"/>
            <rFont val="Tahoma"/>
            <family val="2"/>
          </rPr>
          <t>It might be your desk, a pen, or a notebook.</t>
        </r>
      </text>
    </comment>
    <comment ref="C310" authorId="0">
      <text>
        <r>
          <rPr>
            <b/>
            <sz val="9"/>
            <color indexed="81"/>
            <rFont val="Tahoma"/>
            <family val="2"/>
          </rPr>
          <t>Choose a product from a hobby.</t>
        </r>
        <r>
          <rPr>
            <sz val="9"/>
            <color indexed="81"/>
            <rFont val="Tahoma"/>
            <family val="2"/>
          </rPr>
          <t xml:space="preserve"> Whether you're a soccer star, play the flute, or love to read books, your hobby likely uses some equipment.</t>
        </r>
      </text>
    </comment>
    <comment ref="C311" authorId="0">
      <text>
        <r>
          <rPr>
            <b/>
            <sz val="9"/>
            <color indexed="81"/>
            <rFont val="Tahoma"/>
            <family val="2"/>
          </rPr>
          <t xml:space="preserve">Choose a home product. </t>
        </r>
        <r>
          <rPr>
            <sz val="9"/>
            <color indexed="81"/>
            <rFont val="Tahoma"/>
            <family val="2"/>
          </rPr>
          <t>It might be a sponge used to wash dishes, a rake used for leaves in the yard, or the TV in the living room.</t>
        </r>
      </text>
    </comment>
    <comment ref="C312" authorId="0">
      <text>
        <r>
          <rPr>
            <sz val="9"/>
            <color indexed="81"/>
            <rFont val="Tahoma"/>
            <family val="2"/>
          </rPr>
          <t>It's not always easy to tell why a product works and why it doesn't. Observing people using the product can be the best way to figure it out. If using a part of the product is difficult, it could be a sign that the product needs innovation!</t>
        </r>
      </text>
    </comment>
    <comment ref="C313" authorId="0">
      <text>
        <r>
          <rPr>
            <b/>
            <sz val="9"/>
            <color indexed="81"/>
            <rFont val="Tahoma"/>
            <family val="2"/>
          </rPr>
          <t>Observe.</t>
        </r>
        <r>
          <rPr>
            <sz val="9"/>
            <color indexed="81"/>
            <rFont val="Tahoma"/>
            <family val="2"/>
          </rPr>
          <t xml:space="preserve"> Watch a friend or family member use a product, and jot down at least five things they do. For example, does a shopping cart always seem to be struck to the cart in front of it when you pull on it at the supermarket? Then try the product yourself and write down your reactions.</t>
        </r>
      </text>
    </comment>
    <comment ref="C314" authorId="0">
      <text>
        <r>
          <rPr>
            <b/>
            <sz val="9"/>
            <color indexed="81"/>
            <rFont val="Tahoma"/>
            <family val="2"/>
          </rPr>
          <t>Interview.</t>
        </r>
        <r>
          <rPr>
            <sz val="9"/>
            <color indexed="81"/>
            <rFont val="Tahoma"/>
            <family val="2"/>
          </rPr>
          <t xml:space="preserve"> Ask a friend or family member how they use their favorite product. Find out what they like, what they don't like, and whether they sometimes use another product to do the same thing. For example, if your grandfather loves his cassette player, find out if he uses an MP3 player sometimes and why. Next, use the product and write down your reactions.</t>
        </r>
      </text>
    </comment>
    <comment ref="C315" authorId="0">
      <text>
        <r>
          <rPr>
            <b/>
            <sz val="9"/>
            <color indexed="81"/>
            <rFont val="Tahoma"/>
            <family val="2"/>
          </rPr>
          <t>Photograph.</t>
        </r>
        <r>
          <rPr>
            <sz val="9"/>
            <color indexed="81"/>
            <rFont val="Tahoma"/>
            <family val="2"/>
          </rPr>
          <t xml:space="preserve"> Take pictures of a friend, family member, or neighbor using a product. If they're using a backpack. How are they taking it off and on? How do they put their things inside? How do they close it? Write down actions that seem odd or surprising. Then try the product and list your reactions in your notebook.</t>
        </r>
      </text>
    </comment>
    <comment ref="C316" authorId="0">
      <text>
        <r>
          <rPr>
            <b/>
            <sz val="9"/>
            <color indexed="81"/>
            <rFont val="Tahoma"/>
            <family val="2"/>
          </rPr>
          <t>Figure out what's working and what's not.</t>
        </r>
        <r>
          <rPr>
            <sz val="9"/>
            <color indexed="81"/>
            <rFont val="Tahoma"/>
            <family val="2"/>
          </rPr>
          <t xml:space="preserve"> When you tie your shoes, you probably do things in the same order each time. You have to put the shoes on, then lace them up, then tie the laces. If you tie the laces before you put on the shoes, it just won't work! Innovators study every step of how people use products to uncover and solve problems.</t>
        </r>
      </text>
    </comment>
    <comment ref="C317" authorId="0">
      <text>
        <r>
          <rPr>
            <b/>
            <sz val="9"/>
            <color indexed="81"/>
            <rFont val="Tahoma"/>
            <family val="2"/>
          </rPr>
          <t>Step by step.</t>
        </r>
        <r>
          <rPr>
            <sz val="9"/>
            <color indexed="81"/>
            <rFont val="Tahoma"/>
            <family val="2"/>
          </rPr>
          <t xml:space="preserve"> Watch a friend or family member using a product, and write down their actions step by step. For example, if an adult is driving a car, what do they do first? Do they put on their seat belt, then put the car in gear, and then turn the ignition key? circle or mark the steps they had trouble with.</t>
        </r>
      </text>
    </comment>
    <comment ref="C318" authorId="0">
      <text>
        <r>
          <rPr>
            <b/>
            <sz val="9"/>
            <color indexed="81"/>
            <rFont val="Tahoma"/>
            <family val="2"/>
          </rPr>
          <t xml:space="preserve">Draw the product. </t>
        </r>
        <r>
          <rPr>
            <sz val="9"/>
            <color indexed="81"/>
            <rFont val="Tahoma"/>
            <family val="2"/>
          </rPr>
          <t>Label each part of the product, what it's for, and how it's used. For example, a backpack has a handle for carrying by hand, but some people also clip pens to it. Sometimes problems occur when a part is used differently from how it's meant to be used. Mark the areas where the user had trouble or make an adjustment to make it work for them.</t>
        </r>
      </text>
    </comment>
    <comment ref="C319" authorId="0">
      <text>
        <r>
          <rPr>
            <b/>
            <sz val="9"/>
            <color indexed="81"/>
            <rFont val="Tahoma"/>
            <family val="2"/>
          </rPr>
          <t>Analyze a group of products.</t>
        </r>
        <r>
          <rPr>
            <sz val="9"/>
            <color indexed="81"/>
            <rFont val="Tahoma"/>
            <family val="2"/>
          </rPr>
          <t xml:space="preserve"> Often, existing products all address the same problem-or overlook it. Collect at least five similar products, and compare them. For example, if you picked cereal boxes, you might find that some cereals offer vitamins, and others seem more like dessert. What does that tell you about the problems that cereals solve? Now write down two problems the products solve, and two problems that have been overlooked.</t>
        </r>
      </text>
    </comment>
    <comment ref="C320" authorId="0">
      <text>
        <r>
          <rPr>
            <sz val="9"/>
            <color indexed="81"/>
            <rFont val="Tahoma"/>
            <family val="2"/>
          </rPr>
          <t>Choose the product you looked at in steps 1,2, and 3 that could use the most improvement. If you found more than one problem with the product, pick one to focus on. Try one of these activities to come up with as many solutions as you can.</t>
        </r>
      </text>
    </comment>
    <comment ref="C321" authorId="0">
      <text>
        <r>
          <rPr>
            <b/>
            <sz val="9"/>
            <color indexed="81"/>
            <rFont val="Tahoma"/>
            <family val="2"/>
          </rPr>
          <t>From to terrible to terriffic!</t>
        </r>
        <r>
          <rPr>
            <sz val="9"/>
            <color indexed="81"/>
            <rFont val="Tahoma"/>
            <family val="2"/>
          </rPr>
          <t xml:space="preserve"> Sometimes coming up with the wrong way to solve a problem can help get to the right way. Jot down or draw five ways to make your product's problem worse! Now look at each "wrong" idea and jot down or draw the oppsite idea. For example, a terrible backpack might have thin straps that dig into the wearer's shoulders, but a terriffic backpack has wide, cushy straps.</t>
        </r>
      </text>
    </comment>
    <comment ref="C322" authorId="0">
      <text>
        <r>
          <rPr>
            <b/>
            <sz val="9"/>
            <color indexed="81"/>
            <rFont val="Tahoma"/>
            <family val="2"/>
          </rPr>
          <t>Troubleshoot.</t>
        </r>
        <r>
          <rPr>
            <sz val="9"/>
            <color indexed="81"/>
            <rFont val="Tahoma"/>
            <family val="2"/>
          </rPr>
          <t xml:space="preserve"> Troubleshooting is searching for the cause of a problem so you can fix it. Try to identify what's causing trouble with your product and brainstorm five ideas to make that part better. If your problem is that everything in your backpack gets mixed up, troubleshoot by finding ways to make more or better compartments.</t>
        </r>
      </text>
    </comment>
    <comment ref="C323" authorId="0">
      <text>
        <r>
          <rPr>
            <b/>
            <sz val="9"/>
            <color indexed="81"/>
            <rFont val="Tahoma"/>
            <family val="2"/>
          </rPr>
          <t>Fire the product, keep the job!</t>
        </r>
        <r>
          <rPr>
            <sz val="9"/>
            <color indexed="81"/>
            <rFont val="Tahoma"/>
            <family val="2"/>
          </rPr>
          <t xml:space="preserve"> Every product has a job to do. A backpack's job is to transport your books. Instead of using a backpack, someone could use a suitcase, a horse, or a helpful friend! Come up with five ways to get the job done without your product. These will get you thinking about your product differently.</t>
        </r>
      </text>
    </comment>
    <comment ref="C324" authorId="0">
      <text>
        <r>
          <rPr>
            <sz val="9"/>
            <color indexed="81"/>
            <rFont val="Tahoma"/>
            <family val="2"/>
          </rPr>
          <t>When making a product better, coming up with ideas is only the first step. Innovators aren't worried when their ideas aren't perfect, because the best products are developed over time, with lots of feedback from people who use them. Here, pick your best idea and find out why it doesn't work perfectly. Then, keep innovating!</t>
        </r>
      </text>
    </comment>
    <comment ref="C325" authorId="0">
      <text>
        <r>
          <rPr>
            <b/>
            <sz val="9"/>
            <color indexed="81"/>
            <rFont val="Tahoma"/>
            <family val="2"/>
          </rPr>
          <t>Draw your idea.</t>
        </r>
        <r>
          <rPr>
            <sz val="9"/>
            <color indexed="81"/>
            <rFont val="Tahoma"/>
            <family val="2"/>
          </rPr>
          <t xml:space="preserve"> Draw how your idea solves the problem and makes the product easier and better than it was before. Call out the parts as you did in step 1. Then ask a friend, family member, or neighbor what they think. Do they think it'll work? Update your drawing to include their feedback.</t>
        </r>
      </text>
    </comment>
    <comment ref="C326" authorId="0">
      <text>
        <r>
          <rPr>
            <b/>
            <sz val="9"/>
            <color indexed="81"/>
            <rFont val="Tahoma"/>
            <family val="2"/>
          </rPr>
          <t>Build a prototype.</t>
        </r>
        <r>
          <rPr>
            <sz val="9"/>
            <color indexed="81"/>
            <rFont val="Tahoma"/>
            <family val="2"/>
          </rPr>
          <t xml:space="preserve"> A prototype is what innovators call a 3D model. Using cardboard, paper, dough, fabric, or other appropriate material, build a model of what your idea would look like and how it would work. Ask a group for feedback then modify your prototype with their suggestions.</t>
        </r>
      </text>
    </comment>
    <comment ref="C327" authorId="0">
      <text>
        <r>
          <rPr>
            <b/>
            <sz val="9"/>
            <color indexed="81"/>
            <rFont val="Tahoma"/>
            <family val="2"/>
          </rPr>
          <t xml:space="preserve">Make your change on the original product or a similar product. </t>
        </r>
        <r>
          <rPr>
            <sz val="9"/>
            <color indexed="81"/>
            <rFont val="Tahoma"/>
            <family val="2"/>
          </rPr>
          <t>Test it out yourself, then demonstrate how it works to a parent, friend, or Girl Scout sister. Do they think the product is improved? What changes would they make? Draw what you'd change about the product based on their feedback.
FOR MORE FUN: Take photos of people using your product for your notebook!</t>
        </r>
      </text>
    </comment>
    <comment ref="C331" authorId="0">
      <text>
        <r>
          <rPr>
            <sz val="9"/>
            <color indexed="81"/>
            <rFont val="Tahoma"/>
            <family val="2"/>
          </rPr>
          <t>It's easy to have a conversation with your best friend, but what about people you don't know very well? Conversation skills will help you in your job one day and make you seem more open to new friends! Try one of these to help you have conversations with ease.</t>
        </r>
      </text>
    </comment>
    <comment ref="C332" authorId="0">
      <text>
        <r>
          <rPr>
            <b/>
            <sz val="9"/>
            <color indexed="81"/>
            <rFont val="Tahoma"/>
            <family val="2"/>
          </rPr>
          <t>Practice conversation starters.</t>
        </r>
        <r>
          <rPr>
            <sz val="9"/>
            <color indexed="81"/>
            <rFont val="Tahoma"/>
            <family val="2"/>
          </rPr>
          <t xml:space="preserve"> First, make a list of 10 great questions to start a conversation. Think about the different situations you might have: with one new person, a group of new people, or an adult friend of your parents'.  Then role-play with your questions to practice starting and continuing a conversation.
FOR MORE FUN: Make a list of the questions to keep in your backpack, so you can look over them when you're around new people.</t>
        </r>
      </text>
    </comment>
    <comment ref="C333" authorId="0">
      <text>
        <r>
          <rPr>
            <b/>
            <sz val="9"/>
            <color indexed="81"/>
            <rFont val="Tahoma"/>
            <family val="2"/>
          </rPr>
          <t>Invite an expert to come talk about conversations.</t>
        </r>
        <r>
          <rPr>
            <sz val="9"/>
            <color indexed="81"/>
            <rFont val="Tahoma"/>
            <family val="2"/>
          </rPr>
          <t xml:space="preserve"> Some people specialize in helping people talk to one another. Ask a psychologist, motivational speaker, life coach or other knowledgeable person to show you how to introduce yourself and begin a conversation in different situations.</t>
        </r>
      </text>
    </comment>
    <comment ref="C334" authorId="0">
      <text>
        <r>
          <rPr>
            <b/>
            <sz val="9"/>
            <color indexed="81"/>
            <rFont val="Tahoma"/>
            <family val="2"/>
          </rPr>
          <t>Make a poster with 10 conversation tips.</t>
        </r>
        <r>
          <rPr>
            <sz val="9"/>
            <color indexed="81"/>
            <rFont val="Tahoma"/>
            <family val="2"/>
          </rPr>
          <t xml:space="preserve"> Look in books, online, or in magazines. Remember, body language is an important part of conversation, too. Some of your tips can be about smiling and other friendly gestures that can help everyone feel at ease. Then, hang your poster in a good sharing place.</t>
        </r>
      </text>
    </comment>
    <comment ref="C335" authorId="0">
      <text>
        <r>
          <rPr>
            <sz val="9"/>
            <color indexed="81"/>
            <rFont val="Tahoma"/>
            <family val="2"/>
          </rPr>
          <t>Manners can be important at mealtime. Practice feeling at ease at the table with one of these activites.</t>
        </r>
      </text>
    </comment>
    <comment ref="C336" authorId="0">
      <text>
        <r>
          <rPr>
            <b/>
            <sz val="9"/>
            <color indexed="81"/>
            <rFont val="Tahoma"/>
            <family val="2"/>
          </rPr>
          <t xml:space="preserve">Brainstorm five things not to do at the table. </t>
        </r>
        <r>
          <rPr>
            <sz val="9"/>
            <color indexed="81"/>
            <rFont val="Tahoma"/>
            <family val="2"/>
          </rPr>
          <t>For each one, list a good substitution. Here's one to start you off: "Don't criticize the food! Instead, find something you like about it." Pick three good table manners from your list to practice in the next two weeks.</t>
        </r>
      </text>
    </comment>
    <comment ref="C337" authorId="0">
      <text>
        <r>
          <rPr>
            <b/>
            <sz val="9"/>
            <color indexed="81"/>
            <rFont val="Tahoma"/>
            <family val="2"/>
          </rPr>
          <t>Set the table.</t>
        </r>
        <r>
          <rPr>
            <sz val="9"/>
            <color indexed="81"/>
            <rFont val="Tahoma"/>
            <family val="2"/>
          </rPr>
          <t xml:space="preserve"> Find out where silverware, glasses, napkins, and plates go. Make paper "reminder" place mats that show outlines where everything should go-one for a formal dinner, and one for a casual meal. You might make the place mats from fabric and trace your "cheat sheet" on the back! Then try setting the table for a week.
FOR MORE FUN: With a group of your family, visit a nice restaurant and learn how a table is set for different meals.</t>
        </r>
      </text>
    </comment>
    <comment ref="C338" authorId="0">
      <text>
        <r>
          <rPr>
            <b/>
            <sz val="9"/>
            <color indexed="81"/>
            <rFont val="Tahoma"/>
            <family val="2"/>
          </rPr>
          <t>Study table manners from other countries.</t>
        </r>
        <r>
          <rPr>
            <sz val="9"/>
            <color indexed="81"/>
            <rFont val="Tahoma"/>
            <family val="2"/>
          </rPr>
          <t xml:space="preserve"> In the United States, many people use a fork an dknife to eat, but in other places, it's more common to use chopsticks or to eat with your hands. Learn about mealtime customs from another culture, then have a meal using manners from that place.</t>
        </r>
      </text>
    </comment>
    <comment ref="C339" authorId="0">
      <text>
        <r>
          <rPr>
            <sz val="9"/>
            <color indexed="81"/>
            <rFont val="Tahoma"/>
            <family val="2"/>
          </rPr>
          <t>Special occasions all have their own rituals. When you know what they are, you know how to act! Choose one occasion and find out the answers to the questions in the box below.</t>
        </r>
      </text>
    </comment>
    <comment ref="C342" authorId="0">
      <text>
        <r>
          <rPr>
            <b/>
            <sz val="9"/>
            <color indexed="81"/>
            <rFont val="Tahoma"/>
            <family val="2"/>
          </rPr>
          <t>Coming-of-age ceremony,</t>
        </r>
        <r>
          <rPr>
            <sz val="9"/>
            <color indexed="81"/>
            <rFont val="Tahoma"/>
            <family val="2"/>
          </rPr>
          <t xml:space="preserve"> like a bat mitzvah, confirmation, or a quinceañera.</t>
        </r>
      </text>
    </comment>
    <comment ref="C343" authorId="0">
      <text>
        <r>
          <rPr>
            <sz val="9"/>
            <color indexed="81"/>
            <rFont val="Tahoma"/>
            <family val="2"/>
          </rPr>
          <t>When you receive a gift or are invited somewhere, it's good manners to say thank you. There are other times when thanking someone is less obvious, but just as important!</t>
        </r>
      </text>
    </comment>
    <comment ref="C344" authorId="0">
      <text>
        <r>
          <rPr>
            <b/>
            <sz val="9"/>
            <color indexed="81"/>
            <rFont val="Tahoma"/>
            <family val="2"/>
          </rPr>
          <t>Thank the host.</t>
        </r>
        <r>
          <rPr>
            <sz val="9"/>
            <color indexed="81"/>
            <rFont val="Tahoma"/>
            <family val="2"/>
          </rPr>
          <t xml:space="preserve"> When someone has invited you over for a dinner or a party, find the host before you leave and say thanks. Tell them what you most enjoyed. Practice in a role-play or skit.
FOR MORE FUN: In many places, gifts are given to the host of a party as a thank-you. Find some examples and make a host gift of your own!</t>
        </r>
      </text>
    </comment>
    <comment ref="C345" authorId="0">
      <text>
        <r>
          <rPr>
            <b/>
            <sz val="9"/>
            <color indexed="81"/>
            <rFont val="Tahoma"/>
            <family val="2"/>
          </rPr>
          <t>Handwrite a thank-you note.</t>
        </r>
        <r>
          <rPr>
            <sz val="9"/>
            <color indexed="81"/>
            <rFont val="Tahoma"/>
            <family val="2"/>
          </rPr>
          <t xml:space="preserve"> Kind words written by hand show you took time to share your thanks. Handwrite three thank-you notes in the next month. (You might even make your own note card!) Include why you are thankful. If it's for a gift, tell the giver how you use it, or your favorite thing about it.
FOR MORE FUN: Sometimes you receive a gift that's not exactly what you wanted. In the moment, it can be hard to be thankful! Do a skit about how to have good manners in that situation.</t>
        </r>
      </text>
    </comment>
    <comment ref="C346" authorId="0">
      <text>
        <r>
          <rPr>
            <b/>
            <sz val="9"/>
            <color indexed="81"/>
            <rFont val="Tahoma"/>
            <family val="2"/>
          </rPr>
          <t>Make a thank-you gift.</t>
        </r>
        <r>
          <rPr>
            <sz val="9"/>
            <color indexed="81"/>
            <rFont val="Tahoma"/>
            <family val="2"/>
          </rPr>
          <t xml:space="preserve"> The next time you feel really thankful to someone, give a thank-you gift, like a bouquet of flowers, a drawing, or a bag of trail mix. Gifts you make yourself often have the most meaning. Think about thanking people who help you every day, like your crossing guard or a teacher. Or thank someone for a smaller gesture, like making you feel comfortable in a new situation.</t>
        </r>
      </text>
    </comment>
    <comment ref="C347" authorId="0">
      <text>
        <r>
          <rPr>
            <sz val="9"/>
            <color indexed="81"/>
            <rFont val="Tahoma"/>
            <family val="2"/>
          </rPr>
          <t>Hold a party to practice all you've learned. Invite people you aren't that close with so you can really practice being at ease. Make introductions, make conversation, show good table manners, and thank guests for coming. Pick a group to invite from the list below, and start partying!</t>
        </r>
      </text>
    </comment>
    <comment ref="C348" authorId="0">
      <text>
        <r>
          <rPr>
            <b/>
            <sz val="9"/>
            <color indexed="81"/>
            <rFont val="Tahoma"/>
            <family val="2"/>
          </rPr>
          <t>Other Girl Scouts.</t>
        </r>
        <r>
          <rPr>
            <sz val="9"/>
            <color indexed="81"/>
            <rFont val="Tahoma"/>
            <family val="2"/>
          </rPr>
          <t xml:space="preserve"> Grow your skills by inviting younger and older girls.</t>
        </r>
      </text>
    </comment>
    <comment ref="C349" authorId="0">
      <text>
        <r>
          <rPr>
            <b/>
            <sz val="9"/>
            <color indexed="81"/>
            <rFont val="Tahoma"/>
            <family val="2"/>
          </rPr>
          <t>Your friends and their parents.</t>
        </r>
        <r>
          <rPr>
            <sz val="9"/>
            <color indexed="81"/>
            <rFont val="Tahoma"/>
            <family val="2"/>
          </rPr>
          <t xml:space="preserve"> Make a point of chatting with some adults!</t>
        </r>
      </text>
    </comment>
    <comment ref="C350" authorId="0">
      <text>
        <r>
          <rPr>
            <b/>
            <sz val="9"/>
            <color indexed="81"/>
            <rFont val="Tahoma"/>
            <family val="2"/>
          </rPr>
          <t>Everyone in your class.</t>
        </r>
        <r>
          <rPr>
            <sz val="9"/>
            <color indexed="81"/>
            <rFont val="Tahoma"/>
            <family val="2"/>
          </rPr>
          <t xml:space="preserve"> Think about classmates you don't know very well and come up with some conversation starters ahead of time.</t>
        </r>
      </text>
    </comment>
    <comment ref="C355" authorId="0">
      <text>
        <r>
          <rPr>
            <sz val="9"/>
            <color indexed="81"/>
            <rFont val="Tahoma"/>
            <family val="2"/>
          </rPr>
          <t>What you use to draw can have a major effect on how your picture looks-and you might find you enjoy some materials more than others! Find your favorite drawing tool-called a "medium"-by sketching the same still life three times, with a different medium each time. (Astill life is an object that doesn't move, like a bowl of fruit or a vase.)</t>
        </r>
      </text>
    </comment>
    <comment ref="C356" authorId="0">
      <text>
        <r>
          <rPr>
            <b/>
            <sz val="9"/>
            <color indexed="81"/>
            <rFont val="Tahoma"/>
            <family val="2"/>
          </rPr>
          <t>Try black and white.</t>
        </r>
        <r>
          <rPr>
            <sz val="9"/>
            <color indexed="81"/>
            <rFont val="Tahoma"/>
            <family val="2"/>
          </rPr>
          <t xml:space="preserve"> Draw your still life three times: with black pen, black colored pencil, and charcoal or regular pencil.</t>
        </r>
      </text>
    </comment>
    <comment ref="C357" authorId="0">
      <text>
        <r>
          <rPr>
            <b/>
            <sz val="9"/>
            <color indexed="81"/>
            <rFont val="Tahoma"/>
            <family val="2"/>
          </rPr>
          <t>Use color.</t>
        </r>
        <r>
          <rPr>
            <sz val="9"/>
            <color indexed="81"/>
            <rFont val="Tahoma"/>
            <family val="2"/>
          </rPr>
          <t xml:space="preserve"> Draw your still life three times: with colored pens, colored pencils, and crayons or pastels.</t>
        </r>
      </text>
    </comment>
    <comment ref="C358" authorId="0">
      <text>
        <r>
          <rPr>
            <b/>
            <sz val="9"/>
            <color indexed="81"/>
            <rFont val="Tahoma"/>
            <family val="2"/>
          </rPr>
          <t>Mix and match.</t>
        </r>
        <r>
          <rPr>
            <sz val="9"/>
            <color indexed="81"/>
            <rFont val="Tahoma"/>
            <family val="2"/>
          </rPr>
          <t xml:space="preserve"> Draw your still life three times with any combination you'd like. (Make each one different.) You might mix in chalk or outline color with black for a new look.</t>
        </r>
      </text>
    </comment>
    <comment ref="C359" authorId="0">
      <text>
        <r>
          <rPr>
            <sz val="9"/>
            <color indexed="81"/>
            <rFont val="Tahoma"/>
            <family val="2"/>
          </rPr>
          <t>Shading is a major part of drawing. Think of a face-depending on the light, a person will have some areas on their face that are darker than others. Showing the dark areas is shading. It adds depth and makes the picture look more real. Try shading using one of the techniques below.</t>
        </r>
      </text>
    </comment>
    <comment ref="C360" authorId="0">
      <text>
        <r>
          <rPr>
            <b/>
            <sz val="9"/>
            <color indexed="81"/>
            <rFont val="Tahoma"/>
            <family val="2"/>
          </rPr>
          <t>Draw a picture of something that is mostly one color.</t>
        </r>
        <r>
          <rPr>
            <sz val="9"/>
            <color indexed="81"/>
            <rFont val="Tahoma"/>
            <family val="2"/>
          </rPr>
          <t xml:space="preserve"> Try a snowy field or building in a city at night. They look like one color, but nature uses different shades to give things depth and set them apart. You can, too! You can blend different colors to show light and dark.</t>
        </r>
      </text>
    </comment>
    <comment ref="C361" authorId="0">
      <text>
        <r>
          <rPr>
            <b/>
            <sz val="9"/>
            <color indexed="81"/>
            <rFont val="Tahoma"/>
            <family val="2"/>
          </rPr>
          <t>Use hatching and crosshatching to shade a face drawing.</t>
        </r>
        <r>
          <rPr>
            <sz val="9"/>
            <color indexed="81"/>
            <rFont val="Tahoma"/>
            <family val="2"/>
          </rPr>
          <t xml:space="preserve"> Hatching is drawing lines close together to make the picture look dark. In crosshatching, you make a grid with the lines. Where do you need to show more shadwo? Does hatching or crosshatching make the face look more real?</t>
        </r>
      </text>
    </comment>
    <comment ref="C362" authorId="0">
      <text>
        <r>
          <rPr>
            <b/>
            <sz val="9"/>
            <color indexed="81"/>
            <rFont val="Tahoma"/>
            <family val="2"/>
          </rPr>
          <t>Use smudging to make shadows in a landscape drawing.</t>
        </r>
        <r>
          <rPr>
            <sz val="9"/>
            <color indexed="81"/>
            <rFont val="Tahoma"/>
            <family val="2"/>
          </rPr>
          <t xml:space="preserve"> Draw a picture of an outside scene. Darken the shadow areas, then use your finger or a piece of paper and smudge the shadows. What happens after smudging? Do you like the look?</t>
        </r>
      </text>
    </comment>
    <comment ref="C363" authorId="0">
      <text>
        <r>
          <rPr>
            <sz val="9"/>
            <color indexed="81"/>
            <rFont val="Tahoma"/>
            <family val="2"/>
          </rPr>
          <t>Perspective means that some objects in a picture look farther away than others. For example, if you draw a big house at the bottom of your paper and a tiny dog at the top, the dog will look like it's behind the house, in the distance. Try using perspective in one of these activities.</t>
        </r>
      </text>
    </comment>
    <comment ref="C364" authorId="0">
      <text>
        <r>
          <rPr>
            <b/>
            <sz val="9"/>
            <color indexed="81"/>
            <rFont val="Tahoma"/>
            <family val="2"/>
          </rPr>
          <t>Draw an outdoor scene.</t>
        </r>
        <r>
          <rPr>
            <sz val="9"/>
            <color indexed="81"/>
            <rFont val="Tahoma"/>
            <family val="2"/>
          </rPr>
          <t xml:space="preserve"> First, draw a horizon line across your page. Then, imagine you're standing right in front of your picture. Make the objects close to you look biggest, and draw objects smaller as they get closer to the horizon. (Look at photos of landscape for an idea of how this works!)</t>
        </r>
      </text>
    </comment>
    <comment ref="C365" authorId="0">
      <text>
        <r>
          <rPr>
            <b/>
            <sz val="9"/>
            <color indexed="81"/>
            <rFont val="Tahoma"/>
            <family val="2"/>
          </rPr>
          <t>Zoom in on an object.</t>
        </r>
        <r>
          <rPr>
            <sz val="9"/>
            <color indexed="81"/>
            <rFont val="Tahoma"/>
            <family val="2"/>
          </rPr>
          <t xml:space="preserve"> For example, if you want to draw a landscape scene, pretend you are looking through a camera and pressed zoom. What would you see? Draw that.</t>
        </r>
      </text>
    </comment>
    <comment ref="C366" authorId="0">
      <text>
        <r>
          <rPr>
            <b/>
            <sz val="9"/>
            <color indexed="81"/>
            <rFont val="Tahoma"/>
            <family val="2"/>
          </rPr>
          <t>Take a bug's-eye view.</t>
        </r>
        <r>
          <rPr>
            <sz val="9"/>
            <color indexed="81"/>
            <rFont val="Tahoma"/>
            <family val="2"/>
          </rPr>
          <t xml:space="preserve"> How would an object or scene look if you were a bug? Fill your paper, since a bug would see everything as super huge.</t>
        </r>
      </text>
    </comment>
    <comment ref="C367" authorId="0">
      <text>
        <r>
          <rPr>
            <b/>
            <sz val="9"/>
            <color indexed="81"/>
            <rFont val="Tahoma"/>
            <family val="2"/>
          </rPr>
          <t>Use your imagination like a graphic artist</t>
        </r>
        <r>
          <rPr>
            <sz val="9"/>
            <color indexed="81"/>
            <rFont val="Tahoma"/>
            <family val="2"/>
          </rPr>
          <t xml:space="preserve">
Until now, you've drawn scenes from real life. A graphic artist's job is to communicate messages or ideas in visual form, such as creating a symbol that represents a company. Graphic artists often work on a computer. They may use a software program to design a company's catalog or make their website look nicer. Try drawing like a graphic artist!</t>
        </r>
      </text>
    </comment>
    <comment ref="C368" authorId="0">
      <text>
        <r>
          <rPr>
            <b/>
            <sz val="9"/>
            <color indexed="81"/>
            <rFont val="Tahoma"/>
            <family val="2"/>
          </rPr>
          <t>Draw a new cover for your favorite book or music album.</t>
        </r>
        <r>
          <rPr>
            <sz val="9"/>
            <color indexed="81"/>
            <rFont val="Tahoma"/>
            <family val="2"/>
          </rPr>
          <t xml:space="preserve"> What do the word or lyrics mean to you? How would you show that in a drawing?</t>
        </r>
      </text>
    </comment>
    <comment ref="C369" authorId="0">
      <text>
        <r>
          <rPr>
            <b/>
            <sz val="9"/>
            <color indexed="81"/>
            <rFont val="Tahoma"/>
            <family val="2"/>
          </rPr>
          <t>Draw a cartoon.</t>
        </r>
        <r>
          <rPr>
            <sz val="9"/>
            <color indexed="81"/>
            <rFont val="Tahoma"/>
            <family val="2"/>
          </rPr>
          <t xml:space="preserve"> Make up a cartoon character. Take a look at a newspaper or go online to find some examples, then sketch the details from head to toe-including any fun clothes or extra arms or legs!
FOR MORE FUN: Draw a comic strip starring your character.</t>
        </r>
      </text>
    </comment>
    <comment ref="C370" authorId="0">
      <text>
        <r>
          <rPr>
            <b/>
            <sz val="9"/>
            <color indexed="81"/>
            <rFont val="Tahoma"/>
            <family val="2"/>
          </rPr>
          <t>Draw a logo.</t>
        </r>
        <r>
          <rPr>
            <sz val="9"/>
            <color indexed="81"/>
            <rFont val="Tahoma"/>
            <family val="2"/>
          </rPr>
          <t xml:space="preserve"> A logo is a symbol. Businesses often have them and print them on everything from cards to stationery to T-shirts. You could make a logo that shows symbols of you and your friends or a logo that represents a Take Action project you are doing in Girl Scouts.</t>
        </r>
      </text>
    </comment>
    <comment ref="C371" authorId="0">
      <text>
        <r>
          <rPr>
            <b/>
            <sz val="9"/>
            <color indexed="81"/>
            <rFont val="Tahoma"/>
            <family val="2"/>
          </rPr>
          <t>Make your masterpiece-and show it off!</t>
        </r>
        <r>
          <rPr>
            <sz val="9"/>
            <color indexed="81"/>
            <rFont val="Tahoma"/>
            <family val="2"/>
          </rPr>
          <t xml:space="preserve">
Use all your new skills to create a masterpiece. Choose your favorite materials, and use shading, perspective, and your imagination-even if you're drawing from real life. Then take all your drawings from this badge and do one of the choices.</t>
        </r>
      </text>
    </comment>
    <comment ref="C372" authorId="0">
      <text>
        <r>
          <rPr>
            <b/>
            <sz val="9"/>
            <color indexed="81"/>
            <rFont val="Tahoma"/>
            <family val="2"/>
          </rPr>
          <t>Host an art show at a group meeting.</t>
        </r>
        <r>
          <rPr>
            <sz val="9"/>
            <color indexed="81"/>
            <rFont val="Tahoma"/>
            <family val="2"/>
          </rPr>
          <t xml:space="preserve"> Hang your drawings and talk about how you drew them. You could also have other Girl Scout sisters display their art, and invite family for a group showcase.</t>
        </r>
      </text>
    </comment>
    <comment ref="C373" authorId="0">
      <text>
        <r>
          <rPr>
            <b/>
            <sz val="9"/>
            <color indexed="81"/>
            <rFont val="Tahoma"/>
            <family val="2"/>
          </rPr>
          <t>Host an art gallery party at home.</t>
        </r>
        <r>
          <rPr>
            <sz val="9"/>
            <color indexed="81"/>
            <rFont val="Tahoma"/>
            <family val="2"/>
          </rPr>
          <t xml:space="preserve"> In a museum or gallery, when a new artist shows off her work, it's called an "art opening." Have your own art opening! Make time to talk about your drawings and answer questions like a true artist.</t>
        </r>
      </text>
    </comment>
    <comment ref="C374" authorId="0">
      <text>
        <r>
          <rPr>
            <b/>
            <sz val="9"/>
            <color indexed="81"/>
            <rFont val="Tahoma"/>
            <family val="2"/>
          </rPr>
          <t xml:space="preserve">Create a special art scrapbook called a portfolio. </t>
        </r>
        <r>
          <rPr>
            <sz val="9"/>
            <color indexed="81"/>
            <rFont val="Tahoma"/>
            <family val="2"/>
          </rPr>
          <t>Artists make portfolios so they can easily show their work to others and get jobs. Make your portfolio with a nice folder or flat caryring case and show it to family and friends. You can use it to store and showcase your future art as well!</t>
        </r>
      </text>
    </comment>
    <comment ref="C378" authorId="0">
      <text>
        <r>
          <rPr>
            <sz val="9"/>
            <color indexed="81"/>
            <rFont val="Tahoma"/>
            <family val="2"/>
          </rPr>
          <t>It helps to have an exact goal so you can focus when things get tough-and so you'll know when to celebrate reaching it! In this step, decideon a skill to practice with purpose. (Ideas in the box might help.)
Then, visit one of the people to get advice on choosing a goal. Share your experience in the sport and maybe do some drills so they can help you pick a skill to improve. Last, be sure to ask the person for their top 10 practice tips, and write them in your sports diary or make a poster to inspire you.</t>
        </r>
      </text>
    </comment>
    <comment ref="C379" authorId="0">
      <text>
        <r>
          <rPr>
            <b/>
            <sz val="9"/>
            <color indexed="81"/>
            <rFont val="Tahoma"/>
            <family val="2"/>
          </rPr>
          <t>Ask a coach for advice.</t>
        </r>
        <r>
          <rPr>
            <sz val="9"/>
            <color indexed="81"/>
            <rFont val="Tahoma"/>
            <family val="2"/>
          </rPr>
          <t xml:space="preserve"> Talk with a coach for your sport-your own coach if you already play, or a coach from your school, a middle or high school team, or a local youth league.</t>
        </r>
      </text>
    </comment>
    <comment ref="C380" authorId="0">
      <text>
        <r>
          <rPr>
            <b/>
            <sz val="9"/>
            <color indexed="81"/>
            <rFont val="Tahoma"/>
            <family val="2"/>
          </rPr>
          <t>Speak to a trainer at a gym or community center.</t>
        </r>
        <r>
          <rPr>
            <sz val="9"/>
            <color indexed="81"/>
            <rFont val="Tahoma"/>
            <family val="2"/>
          </rPr>
          <t xml:space="preserve"> Who are the experts in your sport in your area? If you already know some of them, are there other experts who don't know your game as well and can help you improve in different ways?</t>
        </r>
      </text>
    </comment>
    <comment ref="C381" authorId="0">
      <text>
        <r>
          <rPr>
            <b/>
            <sz val="9"/>
            <color indexed="81"/>
            <rFont val="Tahoma"/>
            <family val="2"/>
          </rPr>
          <t>Talk to a physical education or gym teacher at your school.</t>
        </r>
        <r>
          <rPr>
            <sz val="9"/>
            <color indexed="81"/>
            <rFont val="Tahoma"/>
            <family val="2"/>
          </rPr>
          <t xml:space="preserve"> They probably know a lot about different kinds of sports!</t>
        </r>
      </text>
    </comment>
    <comment ref="C382" authorId="0">
      <text>
        <r>
          <rPr>
            <sz val="9"/>
            <color indexed="81"/>
            <rFont val="Tahoma"/>
            <family val="2"/>
          </rPr>
          <t>In any sport, athletes need to keep going even when they think tey can't-that's endurance. You need endurance to run around all the bases in baseball or to keep playing a long match in tennis.
Practice helps you build endurance. The first time you run you might be able to go for 20 minutes, and pushing it to 25 will feel hard. But the magic of endurance is that the next tiem you run 25 minutes, it can seem easier! Choose the endurance activity that will help with your goal, and make it part of the routine you'll practice in step 5.</t>
        </r>
      </text>
    </comment>
    <comment ref="C383" authorId="0">
      <text>
        <r>
          <rPr>
            <b/>
            <sz val="9"/>
            <color indexed="81"/>
            <rFont val="Tahoma"/>
            <family val="2"/>
          </rPr>
          <t>Run!.</t>
        </r>
        <r>
          <rPr>
            <sz val="9"/>
            <color indexed="81"/>
            <rFont val="Tahoma"/>
            <family val="2"/>
          </rPr>
          <t xml:space="preserve"> You might try sprint trials: Time yourself running to a certain point and back. Write down your first time in your sports diary, and try to improve on it every time you practice. Being able to run in short, fast bursts helps with any sport that requires cardiovascular endurance. Or you could build a course using cones, balls, or other objects to make obstacles you have to jump over, go around, or even carry. Run through the course and write down everyone's time. See if you can improve on it during your month of practice. This kind of work helps with agility-that's changing direction or movements quickly.
FOR MORE FUN: When you start your month of practice, you might switch out some running practices with a challenging bike ride.</t>
        </r>
      </text>
    </comment>
    <comment ref="C384" authorId="0">
      <text>
        <r>
          <rPr>
            <b/>
            <sz val="9"/>
            <color indexed="81"/>
            <rFont val="Tahoma"/>
            <family val="2"/>
          </rPr>
          <t>Dance!</t>
        </r>
        <r>
          <rPr>
            <sz val="9"/>
            <color indexed="81"/>
            <rFont val="Tahoma"/>
            <family val="2"/>
          </rPr>
          <t xml:space="preserve"> Choose a favorite song that's at least three minutes long, and make up moves that use your arms, legs, and hips. Dancing can help with cardiovascular endurance and flexibility.</t>
        </r>
      </text>
    </comment>
    <comment ref="C385" authorId="0">
      <text>
        <r>
          <rPr>
            <b/>
            <sz val="9"/>
            <color indexed="81"/>
            <rFont val="Tahoma"/>
            <family val="2"/>
          </rPr>
          <t>Work out routine!</t>
        </r>
        <r>
          <rPr>
            <sz val="9"/>
            <color indexed="81"/>
            <rFont val="Tahoma"/>
            <family val="2"/>
          </rPr>
          <t xml:space="preserve"> With a group of friends, try out a class at a local workout or community center, or invite a teacher to show your group a fitness routine you can keep up for your month of practice. They might be able to create a routine that will help all of you reach your goals! You might also find a great exercise video to follow, or pick several different ones to keep your workout interesting. Look for aerobic workout videos at the library, throug a rental outlet, or online-there are some good websites with free videos (ask an adult to help you find one).</t>
        </r>
      </text>
    </comment>
    <comment ref="C386" authorId="0">
      <text>
        <r>
          <rPr>
            <sz val="9"/>
            <color indexed="81"/>
            <rFont val="Tahoma"/>
            <family val="2"/>
          </rPr>
          <t>Training your muscles to get stronger is another important part of reaching a sports goal. In this step, work with someone to learn three strength exercises that will help you toward your goal. You'll put them into practice in step 5.</t>
        </r>
      </text>
    </comment>
    <comment ref="C387" authorId="0">
      <text>
        <r>
          <rPr>
            <b/>
            <sz val="9"/>
            <color indexed="81"/>
            <rFont val="Tahoma"/>
            <family val="2"/>
          </rPr>
          <t>Work with an older athlete in your sport.</t>
        </r>
        <r>
          <rPr>
            <sz val="9"/>
            <color indexed="81"/>
            <rFont val="Tahoma"/>
            <family val="2"/>
          </rPr>
          <t xml:space="preserve"> Ask her to show you how she trains. Perhaps there's an older Girl Scoout who can help you. Ambassadors working toward their Coaching badge might be excited to help!</t>
        </r>
      </text>
    </comment>
    <comment ref="C388" authorId="0">
      <text>
        <r>
          <rPr>
            <b/>
            <sz val="9"/>
            <color indexed="81"/>
            <rFont val="Tahoma"/>
            <family val="2"/>
          </rPr>
          <t>Work with an expert, coach, or community center trainer.</t>
        </r>
        <r>
          <rPr>
            <sz val="9"/>
            <color indexed="81"/>
            <rFont val="Tahoma"/>
            <family val="2"/>
          </rPr>
          <t xml:space="preserve"> Ask them to teach you exercises that will strengthen the muscles you use most in your sport.</t>
        </r>
      </text>
    </comment>
    <comment ref="C389" authorId="0">
      <text>
        <r>
          <rPr>
            <b/>
            <sz val="9"/>
            <color indexed="81"/>
            <rFont val="Tahoma"/>
            <family val="2"/>
          </rPr>
          <t>Find a video with strength exxercises.</t>
        </r>
        <r>
          <rPr>
            <sz val="9"/>
            <color indexed="81"/>
            <rFont val="Tahoma"/>
            <family val="2"/>
          </rPr>
          <t xml:space="preserve"> Watch the instructor closely so you can do the exercises safely and correctly. If you want to watch an online video, team up with an adult to find the right one.</t>
        </r>
      </text>
    </comment>
    <comment ref="C390" authorId="0">
      <text>
        <r>
          <rPr>
            <sz val="9"/>
            <color indexed="81"/>
            <rFont val="Tahoma"/>
            <family val="2"/>
          </rPr>
          <t>A drill is a routine of movements that helps you improve a specific skill. For example, in basketball, you might practice a dribbling drill to perfect your ball-handling skills. Instead of working your whole body, drills help improve one part of your game. In this step, choose a drill specific to your goal!</t>
        </r>
      </text>
    </comment>
    <comment ref="C391" authorId="0">
      <text>
        <r>
          <rPr>
            <b/>
            <sz val="9"/>
            <color indexed="81"/>
            <rFont val="Tahoma"/>
            <family val="2"/>
          </rPr>
          <t>Talk to a coach or gym teacher.</t>
        </r>
        <r>
          <rPr>
            <sz val="9"/>
            <color indexed="81"/>
            <rFont val="Tahoma"/>
            <family val="2"/>
          </rPr>
          <t xml:space="preserve"> Ask them to help you create a drill that improves one part of your game. Show them what your skills are now, and tell them where you want to be in the future so they know what drill will work best.</t>
        </r>
      </text>
    </comment>
    <comment ref="C392" authorId="0">
      <text>
        <r>
          <rPr>
            <b/>
            <sz val="9"/>
            <color indexed="81"/>
            <rFont val="Tahoma"/>
            <family val="2"/>
          </rPr>
          <t>Work with a friend who likes the same sport.</t>
        </r>
        <r>
          <rPr>
            <sz val="9"/>
            <color indexed="81"/>
            <rFont val="Tahoma"/>
            <family val="2"/>
          </rPr>
          <t xml:space="preserve"> Run each other through a fun drill that helps you both improve. Even if your sports goals aren't the same, working on a varieyt of skills will help your overall game or competition.
FOR MORE FUN: Keep practicing together-work together in step 5 when you set your practice sessions in motion!</t>
        </r>
      </text>
    </comment>
    <comment ref="C393" authorId="0">
      <text>
        <r>
          <rPr>
            <b/>
            <sz val="9"/>
            <color indexed="81"/>
            <rFont val="Tahoma"/>
            <family val="2"/>
          </rPr>
          <t>Find a drill in a book or online.</t>
        </r>
        <r>
          <rPr>
            <sz val="9"/>
            <color indexed="81"/>
            <rFont val="Tahoma"/>
            <family val="2"/>
          </rPr>
          <t xml:space="preserve"> Try out the drill with an expert-or watch closely as an expert does it so you understand how it works-before you decide it's the perfect one for you.</t>
        </r>
      </text>
    </comment>
    <comment ref="C394" authorId="0">
      <text>
        <r>
          <rPr>
            <sz val="9"/>
            <color indexed="81"/>
            <rFont val="Tahoma"/>
            <family val="2"/>
          </rPr>
          <t>Now that you have all the parts of a routine to help you practice with the purpose of reaching your goal-endurance, strength, and a drill-make a practice schedule and follow it for one month. You should do each of your parts at least twice a week (do them all at the same time, or at different times-whatever works for you!). After one month, do one of the below activities.</t>
        </r>
      </text>
    </comment>
    <comment ref="C395" authorId="0">
      <text>
        <r>
          <rPr>
            <b/>
            <sz val="9"/>
            <color indexed="81"/>
            <rFont val="Tahoma"/>
            <family val="2"/>
          </rPr>
          <t>Discuss the process with a coach, friends or family.</t>
        </r>
        <r>
          <rPr>
            <sz val="9"/>
            <color indexed="81"/>
            <rFont val="Tahoma"/>
            <family val="2"/>
          </rPr>
          <t xml:space="preserve"> What worked for you about the practice, and what would you now do differently? When did you find you needed to remember your purpose to stay motivated?
FOR MORE FUN: Share your sports diary as you chat so you can talk about specifics.</t>
        </r>
      </text>
    </comment>
    <comment ref="C396" authorId="0">
      <text>
        <r>
          <rPr>
            <b/>
            <sz val="9"/>
            <color indexed="81"/>
            <rFont val="Tahoma"/>
            <family val="2"/>
          </rPr>
          <t>Write a "Top 10 Tips for Practicing" list.</t>
        </r>
        <r>
          <rPr>
            <sz val="9"/>
            <color indexed="81"/>
            <rFont val="Tahoma"/>
            <family val="2"/>
          </rPr>
          <t xml:space="preserve"> Review the list you made with your helper in step 1. Tehn use your past month's experience to make your own tips, and include short explanations for why you recommend each one.
FOR MORE FUN: Share your list with friends and others who do the sport you're working on.</t>
        </r>
      </text>
    </comment>
    <comment ref="C397" authorId="0">
      <text>
        <r>
          <rPr>
            <b/>
            <sz val="9"/>
            <color indexed="81"/>
            <rFont val="Tahoma"/>
            <family val="2"/>
          </rPr>
          <t>Make a short video or photo slideshow about your practice.</t>
        </r>
        <r>
          <rPr>
            <sz val="9"/>
            <color indexed="81"/>
            <rFont val="Tahoma"/>
            <family val="2"/>
          </rPr>
          <t xml:space="preserve"> Show it to Brownies or other Juniors to help inspire them to complete their Athlete badges.</t>
        </r>
      </text>
    </comment>
    <comment ref="C401" authorId="0">
      <text>
        <r>
          <rPr>
            <sz val="9"/>
            <color indexed="81"/>
            <rFont val="Tahoma"/>
            <family val="2"/>
          </rPr>
          <t>For any government to run smoothly, it needs to be full of active citizens. Before you go inside government, know what being an active citizen means to you!</t>
        </r>
      </text>
    </comment>
    <comment ref="C402" authorId="0">
      <text>
        <r>
          <rPr>
            <b/>
            <sz val="9"/>
            <color indexed="81"/>
            <rFont val="Tahoma"/>
            <family val="2"/>
          </rPr>
          <t>Be an active citizen in action.</t>
        </r>
        <r>
          <rPr>
            <sz val="9"/>
            <color indexed="81"/>
            <rFont val="Tahoma"/>
            <family val="2"/>
          </rPr>
          <t xml:space="preserve"> With your Girl Scout group or family, list 10 things that make an active citizen. It might include things like following laws, paying sales tax, and knowing what's going on in the world. Then do something from your list to practice being an active citizen.
FOR MORE FUN: Compare your list with the Girl Scout Law. Is following our Law the same thing as being an active citizen?</t>
        </r>
      </text>
    </comment>
    <comment ref="C403" authorId="0">
      <text>
        <r>
          <rPr>
            <b/>
            <sz val="9"/>
            <color indexed="81"/>
            <rFont val="Tahoma"/>
            <family val="2"/>
          </rPr>
          <t>Take a poll.</t>
        </r>
        <r>
          <rPr>
            <sz val="9"/>
            <color indexed="81"/>
            <rFont val="Tahoma"/>
            <family val="2"/>
          </rPr>
          <t xml:space="preserve"> What do you think are some of the rights and responsibilities that come with being a citizen? Ask at least three members of the community what they think, and talk about their answers with yoru family or Girl Scout group.</t>
        </r>
      </text>
    </comment>
    <comment ref="C404" authorId="0">
      <text>
        <r>
          <rPr>
            <b/>
            <sz val="9"/>
            <color indexed="81"/>
            <rFont val="Tahoma"/>
            <family val="2"/>
          </rPr>
          <t>Get a global view.</t>
        </r>
        <r>
          <rPr>
            <sz val="9"/>
            <color indexed="81"/>
            <rFont val="Tahoma"/>
            <family val="2"/>
          </rPr>
          <t xml:space="preserve"> Talk with someone who has lived or worked in another country. Ask the person what it was like to live in that country as compared to the United States. Is the definition of an "active citizen" always the same?
FOR MORE FUN: Make a piece of art about being a global citizen. (First you have to ask yourself, What is a global citizen?)</t>
        </r>
      </text>
    </comment>
    <comment ref="C405" authorId="0">
      <text>
        <r>
          <rPr>
            <sz val="9"/>
            <color indexed="81"/>
            <rFont val="Tahoma"/>
            <family val="2"/>
          </rPr>
          <t>Learn more about how the government works and who helps make decisions that affect you.</t>
        </r>
      </text>
    </comment>
    <comment ref="C406" authorId="0">
      <text>
        <r>
          <rPr>
            <b/>
            <sz val="9"/>
            <color indexed="81"/>
            <rFont val="Tahoma"/>
            <family val="2"/>
          </rPr>
          <t>Visit a branch of the city, town, county, or state government.</t>
        </r>
        <r>
          <rPr>
            <sz val="9"/>
            <color indexed="81"/>
            <rFont val="Tahoma"/>
            <family val="2"/>
          </rPr>
          <t xml:space="preserve"> Take a tour, or make an appointment to speak to someone who can explain what the branch is responsible for.</t>
        </r>
      </text>
    </comment>
    <comment ref="C407" authorId="0">
      <text>
        <r>
          <rPr>
            <b/>
            <sz val="9"/>
            <color indexed="81"/>
            <rFont val="Tahoma"/>
            <family val="2"/>
          </rPr>
          <t>Interview an elected official.</t>
        </r>
        <r>
          <rPr>
            <sz val="9"/>
            <color indexed="81"/>
            <rFont val="Tahoma"/>
            <family val="2"/>
          </rPr>
          <t xml:space="preserve"> Who decides how long the library is open or which school you can go to? Elected officials! Interview one and talk about how they help the government make decisions, and share ideas about how you can be an active citizen. Does the official have more ideas to add?</t>
        </r>
      </text>
    </comment>
    <comment ref="C408" authorId="0">
      <text>
        <r>
          <rPr>
            <b/>
            <sz val="9"/>
            <color indexed="81"/>
            <rFont val="Tahoma"/>
            <family val="2"/>
          </rPr>
          <t>Chart the government structure for your school district, town, county, or state.</t>
        </r>
        <r>
          <rPr>
            <sz val="9"/>
            <color indexed="81"/>
            <rFont val="Tahoma"/>
            <family val="2"/>
          </rPr>
          <t xml:space="preserve"> Make a big, branching chart that shows who has the power to make and change laws.</t>
        </r>
      </text>
    </comment>
    <comment ref="C409" authorId="0">
      <text>
        <r>
          <rPr>
            <sz val="9"/>
            <color indexed="81"/>
            <rFont val="Tahoma"/>
            <family val="2"/>
          </rPr>
          <t>Communities work because everyone follows laws. And every law on the books (there are lots of them!) came from somewhere. Many considerations go into making a law.</t>
        </r>
      </text>
    </comment>
    <comment ref="C410" authorId="0">
      <text>
        <r>
          <rPr>
            <b/>
            <sz val="9"/>
            <color indexed="81"/>
            <rFont val="Tahoma"/>
            <family val="2"/>
          </rPr>
          <t>Hold a "mock vote" on community laws.</t>
        </r>
        <r>
          <rPr>
            <sz val="9"/>
            <color indexed="81"/>
            <rFont val="Tahoma"/>
            <family val="2"/>
          </rPr>
          <t xml:space="preserve"> Go to the library or look online for laws that citizens in your community must follow. Choose three. Then, with your Junior group, review each law. Say if you'd vote yes or no if you had been the lawmaker. Be sure to share your reasons!</t>
        </r>
      </text>
    </comment>
    <comment ref="C411" authorId="0">
      <text>
        <r>
          <rPr>
            <b/>
            <sz val="9"/>
            <color indexed="81"/>
            <rFont val="Tahoma"/>
            <family val="2"/>
          </rPr>
          <t>For 24 hours, list the laws that affect your daily life.</t>
        </r>
        <r>
          <rPr>
            <sz val="9"/>
            <color indexed="81"/>
            <rFont val="Tahoma"/>
            <family val="2"/>
          </rPr>
          <t xml:space="preserve"> For example, you must use the crosswalk to cross the street, you can't litter, and you must pay sales tax when you buy an apple. At the end of the day, look at your list, and talk about what the laws do for you and your community.</t>
        </r>
      </text>
    </comment>
    <comment ref="C412" authorId="0">
      <text>
        <r>
          <rPr>
            <b/>
            <sz val="9"/>
            <color indexed="81"/>
            <rFont val="Tahoma"/>
            <family val="2"/>
          </rPr>
          <t>Think about laws you might propose someday.</t>
        </r>
        <r>
          <rPr>
            <sz val="9"/>
            <color indexed="81"/>
            <rFont val="Tahoma"/>
            <family val="2"/>
          </rPr>
          <t xml:space="preserve"> What laws, rules, or regulations would you propose in these three situations? What should happen to a citizen who doesn't follow them? Discuss your answers with your family or Girl Scout sisters.
</t>
        </r>
        <r>
          <rPr>
            <sz val="9"/>
            <color indexed="81"/>
            <rFont val="Wingdings"/>
            <charset val="2"/>
          </rPr>
          <t></t>
        </r>
        <r>
          <rPr>
            <sz val="9"/>
            <color indexed="81"/>
            <rFont val="Tahoma"/>
            <family val="2"/>
          </rPr>
          <t>You are the mayor of the first town on the moon.</t>
        </r>
        <r>
          <rPr>
            <sz val="9"/>
            <color indexed="81"/>
            <rFont val="Wingdings"/>
            <charset val="2"/>
          </rPr>
          <t xml:space="preserve"> 
</t>
        </r>
        <r>
          <rPr>
            <sz val="9"/>
            <color indexed="81"/>
            <rFont val="Tahoma"/>
            <family val="2"/>
          </rPr>
          <t>A toxic-waste dump is being built next to a farm.</t>
        </r>
        <r>
          <rPr>
            <sz val="9"/>
            <color indexed="81"/>
            <rFont val="Wingdings"/>
            <charset val="2"/>
          </rPr>
          <t xml:space="preserve">
</t>
        </r>
        <r>
          <rPr>
            <sz val="9"/>
            <color indexed="81"/>
            <rFont val="Tahoma"/>
            <family val="2"/>
          </rPr>
          <t>There is a five-story building with no elevators. It has only one inside staircase.</t>
        </r>
      </text>
    </comment>
    <comment ref="C413" authorId="0">
      <text>
        <r>
          <rPr>
            <sz val="9"/>
            <color indexed="81"/>
            <rFont val="Tahoma"/>
            <family val="2"/>
          </rPr>
          <t>Every city, town, or county has issues and needs that are important to the people who live there. An urban community might need to find places for parks. A more suburban area might have to decide whether to build a new school or widen a road. You've been learning about these issues, and now it's your chance to dig deeper and be a citizen reporter!</t>
        </r>
      </text>
    </comment>
    <comment ref="C414" authorId="0">
      <text>
        <r>
          <rPr>
            <b/>
            <sz val="9"/>
            <color indexed="81"/>
            <rFont val="Tahoma"/>
            <family val="2"/>
          </rPr>
          <t>Report on a government meeting.</t>
        </r>
        <r>
          <rPr>
            <sz val="9"/>
            <color indexed="81"/>
            <rFont val="Tahoma"/>
            <family val="2"/>
          </rPr>
          <t xml:space="preserve"> Attend a meeting of the town council, board of education, or county commissioners. What are the issues they're discussing? Which are most important to you? Pretend you're a reporter and take notes. Then write an article about the issue you think is most important. Share it with other Girl Scouts in your community.
FOR MORE FUN: Go to a meeting in a community very different from yours. Which issues are the same? Which are different?</t>
        </r>
      </text>
    </comment>
    <comment ref="C415" authorId="0">
      <text>
        <r>
          <rPr>
            <b/>
            <sz val="9"/>
            <color indexed="81"/>
            <rFont val="Tahoma"/>
            <family val="2"/>
          </rPr>
          <t>Follow the local news every day for one week.</t>
        </r>
        <r>
          <rPr>
            <sz val="9"/>
            <color indexed="81"/>
            <rFont val="Tahoma"/>
            <family val="2"/>
          </rPr>
          <t xml:space="preserve"> What stories do you think are most important to your community? Choose one, and write your opinion in a letter to the editor of your local paper. Too many letters are received for the paper to publish every one-but it's still good to try. Local officials read letters to the editor to get ideas about what laws to put in place!</t>
        </r>
      </text>
    </comment>
    <comment ref="C416" authorId="0">
      <text>
        <r>
          <rPr>
            <b/>
            <sz val="9"/>
            <color indexed="81"/>
            <rFont val="Tahoma"/>
            <family val="2"/>
          </rPr>
          <t>Interview a local historian or longtime citizen.</t>
        </r>
        <r>
          <rPr>
            <sz val="9"/>
            <color indexed="81"/>
            <rFont val="Tahoma"/>
            <family val="2"/>
          </rPr>
          <t xml:space="preserve"> Ask about how your community has changed over the years. Is your community still working out the same issues it was 20 years ago? If not, what are the new issues? Turn your interview into a radio program, video, or article to share with others in your community.</t>
        </r>
      </text>
    </comment>
    <comment ref="C417" authorId="0">
      <text>
        <r>
          <rPr>
            <sz val="9"/>
            <color indexed="81"/>
            <rFont val="Tahoma"/>
            <family val="2"/>
          </rPr>
          <t>There's no better way to understand government than to get in there and try being a part of it! Get involved in the government of your school, sports league, place of worship, or other community group to see what the real challenges are-and to help make a difference.</t>
        </r>
      </text>
    </comment>
    <comment ref="C418" authorId="0">
      <text>
        <r>
          <rPr>
            <b/>
            <sz val="9"/>
            <color indexed="81"/>
            <rFont val="Tahoma"/>
            <family val="2"/>
          </rPr>
          <t>Plan a campaign as if you were running for office.</t>
        </r>
        <r>
          <rPr>
            <sz val="9"/>
            <color indexed="81"/>
            <rFont val="Tahoma"/>
            <family val="2"/>
          </rPr>
          <t xml:space="preserve"> Make you poster and write a list of the top three things you would try to change if you had that office in your organization. Take turns sharing ideas with Girl Scout friends. Waht do you like about each other's campaign ideas, and what would you change?
FOR MORE FUN: Use your campaign to actually run!</t>
        </r>
      </text>
    </comment>
    <comment ref="C419" authorId="0">
      <text>
        <r>
          <rPr>
            <b/>
            <sz val="9"/>
            <color indexed="81"/>
            <rFont val="Tahoma"/>
            <family val="2"/>
          </rPr>
          <t>Work on someone else's campaign.</t>
        </r>
        <r>
          <rPr>
            <sz val="9"/>
            <color indexed="81"/>
            <rFont val="Tahoma"/>
            <family val="2"/>
          </rPr>
          <t xml:space="preserve"> If being an elected official isn't for you, use your leadership skills to help out the candidate you believe in. Make posters or buttons, or assist with a speech about the reasons you think this person should be elected.</t>
        </r>
      </text>
    </comment>
    <comment ref="C420" authorId="0">
      <text>
        <r>
          <rPr>
            <b/>
            <sz val="9"/>
            <color indexed="81"/>
            <rFont val="Tahoma"/>
            <family val="2"/>
          </rPr>
          <t xml:space="preserve">Create a pamphlet or poster. </t>
        </r>
        <r>
          <rPr>
            <sz val="9"/>
            <color indexed="81"/>
            <rFont val="Tahoma"/>
            <family val="2"/>
          </rPr>
          <t>Use it to raise awareness about an issue you'd like to change. Maybe you'd like a mural to cover up graffiti in the school bathroom, or to eliminate plastic cups at your place of worship. Get permission before you pass anything out, and think very carefully-like a politician-about the words you use. You want to educate and inspire people to take your side, so be respectful of the current administration and citizens of the community.</t>
        </r>
      </text>
    </comment>
    <comment ref="C424" authorId="0">
      <text>
        <r>
          <rPr>
            <sz val="9"/>
            <color indexed="81"/>
            <rFont val="Tahoma"/>
            <family val="2"/>
          </rPr>
          <t>There are lots of important skills to learn before you start cooking up a masterpiece. Ask a great cook to tell you about cooking tools, safety, and cleanliness; what makes a nutritionally balanced meal; and how they present food to look nice on a plate.</t>
        </r>
      </text>
    </comment>
    <comment ref="C425" authorId="0">
      <text>
        <r>
          <rPr>
            <b/>
            <sz val="9"/>
            <color indexed="81"/>
            <rFont val="Tahoma"/>
            <family val="2"/>
          </rPr>
          <t>Visit a restaurant.</t>
        </r>
        <r>
          <rPr>
            <sz val="9"/>
            <color indexed="81"/>
            <rFont val="Tahoma"/>
            <family val="2"/>
          </rPr>
          <t xml:space="preserve"> Get a tour of a professional kitchen and talk to the chefs there. You might also visit the prepared foods section of a grocery store and talk to the staff who make those foods.</t>
        </r>
      </text>
    </comment>
    <comment ref="C426" authorId="0">
      <text>
        <r>
          <rPr>
            <b/>
            <sz val="9"/>
            <color indexed="81"/>
            <rFont val="Tahoma"/>
            <family val="2"/>
          </rPr>
          <t>Invite a great cook to your Girl Scout meeting.</t>
        </r>
        <r>
          <rPr>
            <sz val="9"/>
            <color indexed="81"/>
            <rFont val="Tahoma"/>
            <family val="2"/>
          </rPr>
          <t xml:space="preserve"> It might be a chef, a cafeteria cook, a parent, or a Girl Scout adult. If you have the space, ask for a demonstration!</t>
        </r>
      </text>
    </comment>
    <comment ref="C427" authorId="0">
      <text>
        <r>
          <rPr>
            <b/>
            <sz val="9"/>
            <color indexed="81"/>
            <rFont val="Tahoma"/>
            <family val="2"/>
          </rPr>
          <t>Tour a kitchen.</t>
        </r>
        <r>
          <rPr>
            <sz val="9"/>
            <color indexed="81"/>
            <rFont val="Tahoma"/>
            <family val="2"/>
          </rPr>
          <t xml:space="preserve"> With a knowledgeable adult, tour the kitchen of a friend or neighbor, a caterer, your school, or your very own kitchen.</t>
        </r>
      </text>
    </comment>
    <comment ref="C428" authorId="0">
      <text>
        <r>
          <rPr>
            <sz val="9"/>
            <color indexed="81"/>
            <rFont val="Tahoma"/>
            <family val="2"/>
          </rPr>
          <t>Breakfast is the most important meal of the day-it gets you going! Work on improving your breakfast-making skills with one of these activities. Use what you learned in step 1 here-and in the rest of the badge-to choose dishes that give you the nutrition you need and taste great, too.</t>
        </r>
      </text>
    </comment>
    <comment ref="C429" authorId="0">
      <text>
        <r>
          <rPr>
            <b/>
            <sz val="9"/>
            <color indexed="81"/>
            <rFont val="Tahoma"/>
            <family val="2"/>
          </rPr>
          <t>Make easy weekday breakfasts.</t>
        </r>
        <r>
          <rPr>
            <sz val="9"/>
            <color indexed="81"/>
            <rFont val="Tahoma"/>
            <family val="2"/>
          </rPr>
          <t xml:space="preserve"> That doesn't mean popping a pastry in the toaster! Figure out five school-day breakfasts that are quick, easy, and good for you. </t>
        </r>
        <r>
          <rPr>
            <b/>
            <sz val="8"/>
            <color indexed="81"/>
            <rFont val="Tahoma"/>
            <family val="2"/>
          </rPr>
          <t>Hint:</t>
        </r>
        <r>
          <rPr>
            <sz val="9"/>
            <color indexed="81"/>
            <rFont val="Tahoma"/>
            <family val="2"/>
          </rPr>
          <t xml:space="preserve"> Fruit is a healthy start. You could try a fruit-and-yogurt parfait, or a slice of wheat toast with bananas and peanut butter.</t>
        </r>
      </text>
    </comment>
    <comment ref="C430" authorId="0">
      <text>
        <r>
          <rPr>
            <b/>
            <sz val="9"/>
            <color indexed="81"/>
            <rFont val="Tahoma"/>
            <family val="2"/>
          </rPr>
          <t>Create an egg dish.</t>
        </r>
        <r>
          <rPr>
            <sz val="9"/>
            <color indexed="81"/>
            <rFont val="Tahoma"/>
            <family val="2"/>
          </rPr>
          <t xml:space="preserve"> They seem simple, but eggs can be a tricky food to master. Find out how each family member likes their eggs and make an egg for everyone for breakfast one day.
FOR MORE FUN: Practice cracking an egg into a bowl or pan without breaking the yolk or getting shell in the egg.</t>
        </r>
      </text>
    </comment>
    <comment ref="C431" authorId="0">
      <text>
        <r>
          <rPr>
            <b/>
            <sz val="9"/>
            <color indexed="81"/>
            <rFont val="Tahoma"/>
            <family val="2"/>
          </rPr>
          <t>Make a weekend breakfast.</t>
        </r>
        <r>
          <rPr>
            <sz val="9"/>
            <color indexed="81"/>
            <rFont val="Tahoma"/>
            <family val="2"/>
          </rPr>
          <t xml:space="preserve"> Now that you don't have to rush off to school, try experimenting with a bigger breakfast, like French toast, pancakes, or homemade muffins. Include as many good-for-you foods as you can. How many are in banana walnut pancakes?
FOR MORE FUN: Add an active entertainment plan! Get outside for a walk or play a pickup sports game with all your energy from a hearty breakfast.</t>
        </r>
      </text>
    </comment>
    <comment ref="C432" authorId="0">
      <text>
        <r>
          <rPr>
            <sz val="9"/>
            <color indexed="81"/>
            <rFont val="Tahoma"/>
            <family val="2"/>
          </rPr>
          <t>Now it's time to tackle some of the bigger meals of the day. Follow a recipe that you have at home, or ask an adult to help you find one online or in a cookbook. Does a neighbor from another country or one of your relatives have a great recipe they could share?</t>
        </r>
      </text>
    </comment>
    <comment ref="C433" authorId="0">
      <text>
        <r>
          <rPr>
            <b/>
            <sz val="9"/>
            <color indexed="81"/>
            <rFont val="Tahoma"/>
            <family val="2"/>
          </rPr>
          <t>Flatbread.</t>
        </r>
        <r>
          <rPr>
            <sz val="9"/>
            <color indexed="81"/>
            <rFont val="Tahoma"/>
            <family val="2"/>
          </rPr>
          <t xml:space="preserve"> Lots of cultures have foods that are made with a flattened version of bread, like tortilla chips, chapati, blini, or lavash. Try a Mexican quesadilla, a French crepe stuffed with peanut butter and fruit, or a Kenyan stew ath you dip the chapati in.</t>
        </r>
      </text>
    </comment>
    <comment ref="C434" authorId="0">
      <text>
        <r>
          <rPr>
            <b/>
            <sz val="9"/>
            <color indexed="81"/>
            <rFont val="Tahoma"/>
            <family val="2"/>
          </rPr>
          <t>International sandwich.</t>
        </r>
        <r>
          <rPr>
            <sz val="9"/>
            <color indexed="81"/>
            <rFont val="Tahoma"/>
            <family val="2"/>
          </rPr>
          <t xml:space="preserve"> Sandwiches aren't just deli meat or peanut butter and jelly-they can include almost anything. Try making a sandwich from another country. What about a croque monsieur from France, a banh mi from Vietnam, or a panini from Italy?</t>
        </r>
      </text>
    </comment>
    <comment ref="C435" authorId="0">
      <text>
        <r>
          <rPr>
            <b/>
            <sz val="9"/>
            <color indexed="81"/>
            <rFont val="Tahoma"/>
            <family val="2"/>
          </rPr>
          <t>Pocket food.</t>
        </r>
        <r>
          <rPr>
            <sz val="9"/>
            <color indexed="81"/>
            <rFont val="Tahoma"/>
            <family val="2"/>
          </rPr>
          <t xml:space="preserve"> Some meals are mysterious because all the ingredients are inside. You might not know what's in there until you take a bite! Make a food full of fun and mystery, like a pita stuffed with falafel, a Chinese dumpling, or an Australian meat pie.</t>
        </r>
      </text>
    </comment>
    <comment ref="C436" authorId="0">
      <text>
        <r>
          <rPr>
            <sz val="9"/>
            <color indexed="81"/>
            <rFont val="Tahoma"/>
            <family val="2"/>
          </rPr>
          <t>Dessert is a fun treat for ending special meals. Try making one of these sweet treats to share with friends and family on a special occasion.</t>
        </r>
      </text>
    </comment>
    <comment ref="C437" authorId="0">
      <text>
        <r>
          <rPr>
            <b/>
            <sz val="9"/>
            <color indexed="81"/>
            <rFont val="Tahoma"/>
            <family val="2"/>
          </rPr>
          <t>Make a dessert you've never tried before.</t>
        </r>
        <r>
          <rPr>
            <sz val="9"/>
            <color indexed="81"/>
            <rFont val="Tahoma"/>
            <family val="2"/>
          </rPr>
          <t xml:space="preserve"> Have you always wanted to make your own ice-cream cake, or to try a recipe for a French éclair full of pudding and covered in chocolate?
FOR MORE FUN: Make it from another country. What about Thai sticky-rice pudding with sweet coconut milk and mango?</t>
        </r>
      </text>
    </comment>
    <comment ref="C438" authorId="0">
      <text>
        <r>
          <rPr>
            <b/>
            <sz val="9"/>
            <color indexed="81"/>
            <rFont val="Tahoma"/>
            <family val="2"/>
          </rPr>
          <t>Make a favorite dessert healthier.</t>
        </r>
        <r>
          <rPr>
            <sz val="9"/>
            <color indexed="81"/>
            <rFont val="Tahoma"/>
            <family val="2"/>
          </rPr>
          <t xml:space="preserve"> For instance, alter a favorite cookie recipe by using whole-wheat flour instead of white, or boost nutrition by adding dried fruit or raisins. In some packaged muffins or cake mix you can use applesauce in place of oil.
FOR MORE FUN: Make the original version, then have a taste test. If your new version doesn't measure up, try it again with different substitutions.</t>
        </r>
      </text>
    </comment>
    <comment ref="C439" authorId="0">
      <text>
        <r>
          <rPr>
            <b/>
            <sz val="9"/>
            <color indexed="81"/>
            <rFont val="Tahoma"/>
            <family val="2"/>
          </rPr>
          <t>Make a holiday dessert.</t>
        </r>
        <r>
          <rPr>
            <sz val="9"/>
            <color indexed="81"/>
            <rFont val="Tahoma"/>
            <family val="2"/>
          </rPr>
          <t xml:space="preserve"> Desserts really take center stage around holiday times. Try a recipe for a family holiday, or for a  holiday from another culture. For example, during Mardi Gras in the American South, they make a cake and bake a tiny doll inside! The person who finds the doll is said to have good luck-and gets to make the next year's cake.</t>
        </r>
      </text>
    </comment>
    <comment ref="C440" authorId="0">
      <text>
        <r>
          <rPr>
            <sz val="9"/>
            <color indexed="81"/>
            <rFont val="Tahoma"/>
            <family val="2"/>
          </rPr>
          <t>Now that you've followed other people's recipes, come up with your own healthful meal. Create a meal (it's okay to get help from an adult for this step). Then share your meal with friends and family.</t>
        </r>
      </text>
    </comment>
    <comment ref="C441" authorId="0">
      <text>
        <r>
          <rPr>
            <b/>
            <sz val="9"/>
            <color indexed="81"/>
            <rFont val="Tahoma"/>
            <family val="2"/>
          </rPr>
          <t>Make a salad meal using a protein, a vegetable, and a starch.</t>
        </r>
        <r>
          <rPr>
            <sz val="9"/>
            <color indexed="81"/>
            <rFont val="Tahoma"/>
            <family val="2"/>
          </rPr>
          <t xml:space="preserve"> Try adding meat to a salad, and then adding crunch noodles or potatoes. Or serve bread as a side-and bake it yourself!</t>
        </r>
      </text>
    </comment>
    <comment ref="C442" authorId="0">
      <text>
        <r>
          <rPr>
            <b/>
            <sz val="9"/>
            <color indexed="81"/>
            <rFont val="Tahoma"/>
            <family val="2"/>
          </rPr>
          <t>Make a soup, stew, or other one-pot meal.</t>
        </r>
        <r>
          <rPr>
            <sz val="9"/>
            <color indexed="81"/>
            <rFont val="Tahoma"/>
            <family val="2"/>
          </rPr>
          <t xml:space="preserve"> You might want to make this with a slow cooker-a big electric pot that can be set to cook things for a long time at a low temperature. </t>
        </r>
        <r>
          <rPr>
            <b/>
            <sz val="8"/>
            <color indexed="81"/>
            <rFont val="Tahoma"/>
            <family val="2"/>
          </rPr>
          <t>Hint:</t>
        </r>
        <r>
          <rPr>
            <sz val="9"/>
            <color indexed="81"/>
            <rFont val="Tahoma"/>
            <family val="2"/>
          </rPr>
          <t xml:space="preserve"> Add flavored broth to some meat, veggies, and noodles.</t>
        </r>
      </text>
    </comment>
    <comment ref="C443" authorId="0">
      <text>
        <r>
          <rPr>
            <b/>
            <sz val="9"/>
            <color indexed="81"/>
            <rFont val="Tahoma"/>
            <family val="2"/>
          </rPr>
          <t>Make three dishes for one meal.</t>
        </r>
        <r>
          <rPr>
            <sz val="9"/>
            <color indexed="81"/>
            <rFont val="Tahoma"/>
            <family val="2"/>
          </rPr>
          <t xml:space="preserve"> Make a separate protein, vegetable, and starch. </t>
        </r>
        <r>
          <rPr>
            <b/>
            <sz val="8"/>
            <color indexed="81"/>
            <rFont val="Tahoma"/>
            <family val="2"/>
          </rPr>
          <t>Hint:</t>
        </r>
        <r>
          <rPr>
            <sz val="9"/>
            <color indexed="81"/>
            <rFont val="Tahoma"/>
            <family val="2"/>
          </rPr>
          <t xml:space="preserve"> Pay special attention here to how long things take to cook. To get everything out at the same time, you'll have to be good at using a timer.</t>
        </r>
      </text>
    </comment>
    <comment ref="C447" authorId="0">
      <text>
        <r>
          <rPr>
            <sz val="9"/>
            <color indexed="81"/>
            <rFont val="Tahoma"/>
            <family val="2"/>
          </rPr>
          <t>If you're near the scene of an accident or disaster, there are certain steps to follow. The steps are Check, Call, and Care. Talk with an adult about how you  would follow those steps in an emergency. Then do one of the activities.</t>
        </r>
      </text>
    </comment>
    <comment ref="C448" authorId="0">
      <text>
        <r>
          <rPr>
            <b/>
            <sz val="9"/>
            <color indexed="81"/>
            <rFont val="Tahoma"/>
            <family val="2"/>
          </rPr>
          <t>Make posters.</t>
        </r>
        <r>
          <rPr>
            <sz val="9"/>
            <color indexed="81"/>
            <rFont val="Tahoma"/>
            <family val="2"/>
          </rPr>
          <t xml:space="preserve"> Explain why it's important to use Check, Call, Care in an emergency. Offer to put up the posters at your school, community center, or place of worship.</t>
        </r>
      </text>
    </comment>
    <comment ref="C449" authorId="0">
      <text>
        <r>
          <rPr>
            <b/>
            <sz val="9"/>
            <color indexed="81"/>
            <rFont val="Tahoma"/>
            <family val="2"/>
          </rPr>
          <t>Create a skit.</t>
        </r>
        <r>
          <rPr>
            <sz val="9"/>
            <color indexed="81"/>
            <rFont val="Tahoma"/>
            <family val="2"/>
          </rPr>
          <t xml:space="preserve"> Make the skit about using Check, Call, Care in an emergency. Perform it for your family, your school, or friends.</t>
        </r>
      </text>
    </comment>
    <comment ref="C450" authorId="0">
      <text>
        <r>
          <rPr>
            <b/>
            <sz val="9"/>
            <color indexed="81"/>
            <rFont val="Tahoma"/>
            <family val="2"/>
          </rPr>
          <t>Make a short video.</t>
        </r>
        <r>
          <rPr>
            <sz val="9"/>
            <color indexed="81"/>
            <rFont val="Tahoma"/>
            <family val="2"/>
          </rPr>
          <t xml:space="preserve"> Create a video with your Junior friends that tells people how to use Check, Call, Care in an emergency. Show it at your school, community center, or place of worship.</t>
        </r>
      </text>
    </comment>
    <comment ref="C451" authorId="0">
      <text>
        <r>
          <rPr>
            <sz val="9"/>
            <color indexed="81"/>
            <rFont val="Tahoma"/>
            <family val="2"/>
          </rPr>
          <t>Injured people often get help from a chain of people. First, someone might provide first aid at the scene. Then first responders show up. After that, the injured are often taken to hospital emergency rooms where doctors and nurses take over. Find out more about what these people do.</t>
        </r>
      </text>
    </comment>
    <comment ref="C452" authorId="0">
      <text>
        <r>
          <rPr>
            <b/>
            <sz val="9"/>
            <color indexed="81"/>
            <rFont val="Tahoma"/>
            <family val="2"/>
          </rPr>
          <t>Talk to an EMT or a firefighter.</t>
        </r>
        <r>
          <rPr>
            <sz val="9"/>
            <color indexed="81"/>
            <rFont val="Tahoma"/>
            <family val="2"/>
          </rPr>
          <t xml:space="preserve"> Ask an emergency medical technician (EMT) or firefighter to talk to your group and show how the equipment on an ambulance works. Find out what you can do to help someone who is sick or injured until professionals arrive.</t>
        </r>
      </text>
    </comment>
    <comment ref="C453" authorId="0">
      <text>
        <r>
          <rPr>
            <b/>
            <sz val="9"/>
            <color indexed="81"/>
            <rFont val="Tahoma"/>
            <family val="2"/>
          </rPr>
          <t>Talk to polic officers.</t>
        </r>
        <r>
          <rPr>
            <sz val="9"/>
            <color indexed="81"/>
            <rFont val="Tahoma"/>
            <family val="2"/>
          </rPr>
          <t xml:space="preserve"> When someone calls 911, the police often arrive first. Interview police officers about their first aid training and how you can help someone who is sick or injured until help arrives.</t>
        </r>
      </text>
    </comment>
    <comment ref="C454" authorId="0">
      <text>
        <r>
          <rPr>
            <b/>
            <sz val="9"/>
            <color indexed="81"/>
            <rFont val="Tahoma"/>
            <family val="2"/>
          </rPr>
          <t>Tour an emergency room or hospital.</t>
        </r>
        <r>
          <rPr>
            <sz val="9"/>
            <color indexed="81"/>
            <rFont val="Tahoma"/>
            <family val="2"/>
          </rPr>
          <t xml:space="preserve"> Ask doctors or nurses how they help people who are injured in an emergency. Find out what you can do to help an injured person in an emergency.</t>
        </r>
      </text>
    </comment>
    <comment ref="C455" authorId="0">
      <text>
        <r>
          <rPr>
            <sz val="9"/>
            <color indexed="81"/>
            <rFont val="Tahoma"/>
            <family val="2"/>
          </rPr>
          <t>Portable first aid kits help you be prepared to treat a minor injury no matter where you are. Make a small kit that you can use away from home.</t>
        </r>
      </text>
    </comment>
    <comment ref="C456" authorId="0">
      <text>
        <r>
          <rPr>
            <b/>
            <sz val="9"/>
            <color indexed="81"/>
            <rFont val="Tahoma"/>
            <family val="2"/>
          </rPr>
          <t>Make a first aid kit that fits in your backpack.</t>
        </r>
        <r>
          <rPr>
            <sz val="9"/>
            <color indexed="81"/>
            <rFont val="Tahoma"/>
            <family val="2"/>
          </rPr>
          <t xml:space="preserve"> Include iteams that would help you deal with injuries that might happen on a hike or on your way to school.</t>
        </r>
      </text>
    </comment>
    <comment ref="C457" authorId="0">
      <text>
        <r>
          <rPr>
            <b/>
            <sz val="9"/>
            <color indexed="81"/>
            <rFont val="Tahoma"/>
            <family val="2"/>
          </rPr>
          <t>Make a kit that fits in a car's glove box.</t>
        </r>
        <r>
          <rPr>
            <sz val="9"/>
            <color indexed="81"/>
            <rFont val="Tahoma"/>
            <family val="2"/>
          </rPr>
          <t xml:space="preserve"> Give it to a family member who drives a car or another adult who could use it!</t>
        </r>
      </text>
    </comment>
    <comment ref="C458" authorId="0">
      <text>
        <r>
          <rPr>
            <b/>
            <sz val="9"/>
            <color indexed="81"/>
            <rFont val="Tahoma"/>
            <family val="2"/>
          </rPr>
          <t>Make a personal kit.</t>
        </r>
        <r>
          <rPr>
            <sz val="9"/>
            <color indexed="81"/>
            <rFont val="Tahoma"/>
            <family val="2"/>
          </rPr>
          <t xml:space="preserve"> Keep it in your locker or desk at school.</t>
        </r>
      </text>
    </comment>
    <comment ref="C459" authorId="0">
      <text>
        <r>
          <rPr>
            <sz val="9"/>
            <color indexed="81"/>
            <rFont val="Tahoma"/>
            <family val="2"/>
          </rPr>
          <t>Allergic reactions, asthma attacks, snakebites, and accidental poisonings are situations that require quick action. So is choking, one of the most common ways young children are seriously injured. Learn to handle these issues in this step.</t>
        </r>
      </text>
    </comment>
    <comment ref="C460" authorId="0">
      <text>
        <r>
          <rPr>
            <b/>
            <sz val="9"/>
            <color indexed="81"/>
            <rFont val="Tahoma"/>
            <family val="2"/>
          </rPr>
          <t>With your Junior friends, organize a panel discussion.</t>
        </r>
        <r>
          <rPr>
            <sz val="9"/>
            <color indexed="81"/>
            <rFont val="Tahoma"/>
            <family val="2"/>
          </rPr>
          <t xml:space="preserve"> Invite a variety of people, such as doctors, nurses, EMTs, a Red Cross representative, and someone from your local poison control center.</t>
        </r>
      </text>
    </comment>
    <comment ref="C461" authorId="0">
      <text>
        <r>
          <rPr>
            <b/>
            <sz val="9"/>
            <color indexed="81"/>
            <rFont val="Tahoma"/>
            <family val="2"/>
          </rPr>
          <t>Research situations that require fast action.</t>
        </r>
        <r>
          <rPr>
            <sz val="9"/>
            <color indexed="81"/>
            <rFont val="Tahoma"/>
            <family val="2"/>
          </rPr>
          <t xml:space="preserve"> Then interview a medical professional, asking questions about what you've learned and what you should know in order to get help.</t>
        </r>
      </text>
    </comment>
    <comment ref="C462" authorId="0">
      <text>
        <r>
          <rPr>
            <b/>
            <sz val="9"/>
            <color indexed="81"/>
            <rFont val="Tahoma"/>
            <family val="2"/>
          </rPr>
          <t>Go on a field trip to an emergency room.</t>
        </r>
        <r>
          <rPr>
            <sz val="9"/>
            <color indexed="81"/>
            <rFont val="Tahoma"/>
            <family val="2"/>
          </rPr>
          <t xml:space="preserve"> Ask about situations that require fast action, how the ER staff deals with these issues, and how you can be prepared to help others.
</t>
        </r>
      </text>
    </comment>
    <comment ref="C463" authorId="0">
      <text>
        <r>
          <rPr>
            <b/>
            <sz val="9"/>
            <color indexed="81"/>
            <rFont val="Tahoma"/>
            <family val="2"/>
          </rPr>
          <t>Know how to take care of someone who's sick.</t>
        </r>
        <r>
          <rPr>
            <sz val="9"/>
            <color indexed="81"/>
            <rFont val="Tahoma"/>
            <family val="2"/>
          </rPr>
          <t xml:space="preserve">
When somebody doesn't feel well, you can make them more comfortable by using basic first aid. Find out how to care for people who have common illnesses (cold, fever, flu).</t>
        </r>
      </text>
    </comment>
    <comment ref="C464" authorId="0">
      <text>
        <r>
          <rPr>
            <b/>
            <sz val="9"/>
            <color indexed="81"/>
            <rFont val="Tahoma"/>
            <family val="2"/>
          </rPr>
          <t>Read about illnesses and how to treat them.</t>
        </r>
        <r>
          <rPr>
            <sz val="9"/>
            <color indexed="81"/>
            <rFont val="Tahoma"/>
            <family val="2"/>
          </rPr>
          <t xml:space="preserve"> Get familiar with the symptoms of common illnesses and how to help someone who's sick. Role-play with your friends or family. Assign someone to be the patient and then practice caring for them.</t>
        </r>
      </text>
    </comment>
    <comment ref="C465" authorId="0">
      <text>
        <r>
          <rPr>
            <b/>
            <sz val="9"/>
            <color indexed="81"/>
            <rFont val="Tahoma"/>
            <family val="2"/>
          </rPr>
          <t>Visit a medical clinic.</t>
        </r>
        <r>
          <rPr>
            <sz val="9"/>
            <color indexed="81"/>
            <rFont val="Tahoma"/>
            <family val="2"/>
          </rPr>
          <t xml:space="preserve"> Talk to a doctor or nurse about simple things you can do to help people who are sick.</t>
        </r>
      </text>
    </comment>
    <comment ref="C466" authorId="0">
      <text>
        <r>
          <rPr>
            <b/>
            <sz val="9"/>
            <color indexed="81"/>
            <rFont val="Tahoma"/>
            <family val="2"/>
          </rPr>
          <t>Talk to family members and neighbors.</t>
        </r>
        <r>
          <rPr>
            <sz val="9"/>
            <color indexed="81"/>
            <rFont val="Tahoma"/>
            <family val="2"/>
          </rPr>
          <t xml:space="preserve"> Find out what made them feel better when they were sick. Maybe they wanted a wet cloth over their eyes to soothe a headache, or perhaps sipping soda calmed their upset stomach. Make a lisst of what you learn and share it with your Junior friends.</t>
        </r>
      </text>
    </comment>
    <comment ref="C470" authorId="0">
      <text>
        <r>
          <rPr>
            <sz val="9"/>
            <color indexed="81"/>
            <rFont val="Tahoma"/>
            <family val="2"/>
          </rPr>
          <t>Singing brings us all together and helps us feel connected, strong, and proud. Girl Scouts sing in special places or to mark special times-or sometimes just for the fun of it! There are songs for many different events, and choosing the right ones can make an occasion more meaningful.</t>
        </r>
      </text>
    </comment>
    <comment ref="C471" authorId="0">
      <text>
        <r>
          <rPr>
            <b/>
            <sz val="9"/>
            <color indexed="81"/>
            <rFont val="Tahoma"/>
            <family val="2"/>
          </rPr>
          <t>Find lift-the-spirit songs.</t>
        </r>
        <r>
          <rPr>
            <sz val="9"/>
            <color indexed="81"/>
            <rFont val="Tahoma"/>
            <family val="2"/>
          </rPr>
          <t xml:space="preserve"> What are good songs to keep little kids occupied on a rainy day? Can you find patriotic songs for a ceremony at the airport to welcome veterans home? Put together a program for an occasion where singing would spread cheer. Then plan the occasion, and sing your songs.
FOR MORE FUN: Share your songs as a group singing telegram!</t>
        </r>
      </text>
    </comment>
    <comment ref="C472" authorId="0">
      <text>
        <r>
          <rPr>
            <b/>
            <sz val="9"/>
            <color indexed="81"/>
            <rFont val="Tahoma"/>
            <family val="2"/>
          </rPr>
          <t>Pick songs for a ceremony or gathering.</t>
        </r>
        <r>
          <rPr>
            <sz val="9"/>
            <color indexed="81"/>
            <rFont val="Tahoma"/>
            <family val="2"/>
          </rPr>
          <t xml:space="preserve"> Get together with other Juniors, and plan music for a Girl Scout gathering-perhaps your next Scouts' Own, a s'more fest around the campfire, or a hike where you need a get-moving spirit. Find songs that fit the gathering, set the mood, and keep everyone excited. Then practice them so you're ready to sing at the gathering!
</t>
        </r>
      </text>
    </comment>
    <comment ref="C473" authorId="0">
      <text>
        <r>
          <rPr>
            <b/>
            <sz val="9"/>
            <color indexed="81"/>
            <rFont val="Tahoma"/>
            <family val="2"/>
          </rPr>
          <t>Make up a song to share a message.</t>
        </r>
        <r>
          <rPr>
            <sz val="9"/>
            <color indexed="81"/>
            <rFont val="Tahoma"/>
            <family val="2"/>
          </rPr>
          <t xml:space="preserve"> Many songwriters compose songs to share a message they feel is important. Try it! Make up a jingle or song about why you love Girl Scouting, and share it with others. Perhaps your song will inspire other girls to become Girl Scouts, too.</t>
        </r>
      </text>
    </comment>
    <comment ref="C474" authorId="0">
      <text>
        <r>
          <rPr>
            <sz val="9"/>
            <color indexed="81"/>
            <rFont val="Tahoma"/>
            <family val="2"/>
          </rPr>
          <t>Girl Scout celebrations honor women and girls who change the world. As a Junior, celebrate the Girl Scout birthday. On March 12, 1912, 18 girls gathered for the first Girl Scout meeting in the United States. This year, celebrate how Girl Scouts are still going strong a century later!</t>
        </r>
      </text>
    </comment>
    <comment ref="C475" authorId="0">
      <text>
        <r>
          <rPr>
            <b/>
            <sz val="9"/>
            <color indexed="81"/>
            <rFont val="Tahoma"/>
            <family val="2"/>
          </rPr>
          <t>Celebrate the Girl Scout Promise.</t>
        </r>
        <r>
          <rPr>
            <sz val="9"/>
            <color indexed="81"/>
            <rFont val="Tahoma"/>
            <family val="2"/>
          </rPr>
          <t xml:space="preserve"> Plan a Girl Scout birthday celebration that focuses on helping others-just like the Girl Scout Promise says. You could invite your friends and family and share how you took action to make a difference, or how you plan to this year. Your party could be occasion to share skills you've learned in your badges, like making a great dessert, taking guests for a tour of your garden, or sharing a song or a sonnet you wrote about Girl Scouting!
FOR MORE FUN: Invite another group of Juniors to celebrate with you.</t>
        </r>
      </text>
    </comment>
    <comment ref="C476" authorId="0">
      <text>
        <r>
          <rPr>
            <b/>
            <sz val="9"/>
            <color indexed="81"/>
            <rFont val="Tahoma"/>
            <family val="2"/>
          </rPr>
          <t>Imagine yourself as one of the original Girl Scouts.</t>
        </r>
        <r>
          <rPr>
            <sz val="9"/>
            <color indexed="81"/>
            <rFont val="Tahoma"/>
            <family val="2"/>
          </rPr>
          <t xml:space="preserve"> Read about Juliette "Daisy" Gordon Low and why she founded the Girl Scouts. Imagine what it was like to be one of the first 18 girls at the meeting in 1912. Make up a story, play, or mural about being a Girl Scout with Daisy. Share your creation at a Girl Scout gathering.</t>
        </r>
      </text>
    </comment>
    <comment ref="C477" authorId="0">
      <text>
        <r>
          <rPr>
            <b/>
            <sz val="9"/>
            <color indexed="81"/>
            <rFont val="Tahoma"/>
            <family val="2"/>
          </rPr>
          <t>Help a Brownie or Daisy group plan a celebration.</t>
        </r>
        <r>
          <rPr>
            <sz val="9"/>
            <color indexed="81"/>
            <rFont val="Tahoma"/>
            <family val="2"/>
          </rPr>
          <t xml:space="preserve"> Help Brownies or Daisies give service in honor fo the Girl Scout birthday. You might write a play about Girl Scouting for them to perform, teach songs they could sing at a special occasion, or help them plant a tree!</t>
        </r>
      </text>
    </comment>
    <comment ref="C478" authorId="0">
      <text>
        <r>
          <rPr>
            <sz val="9"/>
            <color indexed="81"/>
            <rFont val="Tahoma"/>
            <family val="2"/>
          </rPr>
          <t xml:space="preserve">"Sisterhood" doesn't mean just sisters in your family. All the girls and women who are Girl Scouts try to live by the Girl Scout Law. That's what makes us a Girl Scout sisterhood. Our Law brings us together-and in this badge, you'll practice living its lines!
</t>
        </r>
      </text>
    </comment>
    <comment ref="C479" authorId="0">
      <text>
        <r>
          <rPr>
            <b/>
            <sz val="9"/>
            <color indexed="81"/>
            <rFont val="Tahoma"/>
            <family val="2"/>
          </rPr>
          <t>Make a time capsule.</t>
        </r>
        <r>
          <rPr>
            <sz val="9"/>
            <color indexed="81"/>
            <rFont val="Tahoma"/>
            <family val="2"/>
          </rPr>
          <t xml:space="preserve"> Get together with another group of Juniors to show girls in the future how Girl Scout Juniors practice the Law today. Collect items that show Girl Scout values: perhaps photos, souvenirs from your Leadership Journeys, stories you've written, or patches from favorite Girl Scout events. Put them in a waterproof container, and decide on a special place for your time capsule. (Some are buried in the ground or placed in a wall or safe.) Record instructions for when and who should retrieve the capsule!</t>
        </r>
      </text>
    </comment>
    <comment ref="C480" authorId="0">
      <text>
        <r>
          <rPr>
            <b/>
            <sz val="9"/>
            <color indexed="81"/>
            <rFont val="Tahoma"/>
            <family val="2"/>
          </rPr>
          <t>Scouts' Own for sisterhood.</t>
        </r>
        <r>
          <rPr>
            <sz val="9"/>
            <color indexed="81"/>
            <rFont val="Tahoma"/>
            <family val="2"/>
          </rPr>
          <t xml:space="preserve"> Invite another group of Girl Scout Juniors to share a Scouts' Own with you. The theme is the Girl Scout Law-but how you share your ceremony, reflection, and celebration is all up to you!</t>
        </r>
      </text>
    </comment>
    <comment ref="C481" authorId="0">
      <text>
        <r>
          <rPr>
            <b/>
            <sz val="9"/>
            <color indexed="81"/>
            <rFont val="Tahoma"/>
            <family val="2"/>
          </rPr>
          <t>Sisters across time.</t>
        </r>
        <r>
          <rPr>
            <sz val="9"/>
            <color indexed="81"/>
            <rFont val="Tahoma"/>
            <family val="2"/>
          </rPr>
          <t xml:space="preserve"> Find two Girl Scout handbooks from the past, and look at two badges girls your age could do at that time. Try an activity from one of the badges that shares or spreads the ideals from the Law. (See the next page for some ideas). Then share how the activity helped you live the Law.
FOR MORE FUN: Talk to Girl Scouts from different generations, and find out their favorite badge activities. Ask to see their old handbooks!</t>
        </r>
      </text>
    </comment>
    <comment ref="C482" authorId="0">
      <text>
        <r>
          <rPr>
            <b/>
            <sz val="9"/>
            <color indexed="81"/>
            <rFont val="Tahoma"/>
            <family val="2"/>
          </rPr>
          <t>Leave a place better than you found it.</t>
        </r>
        <r>
          <rPr>
            <sz val="9"/>
            <color indexed="81"/>
            <rFont val="Tahoma"/>
            <family val="2"/>
          </rPr>
          <t xml:space="preserve"> It's the Girl Scout way to care about the world around us-whether it's a room, a campground, or the world. Practice by leaving a place in your community better than you found it.</t>
        </r>
      </text>
    </comment>
    <comment ref="C483" authorId="0">
      <text>
        <r>
          <rPr>
            <b/>
            <sz val="9"/>
            <color indexed="81"/>
            <rFont val="Tahoma"/>
            <family val="2"/>
          </rPr>
          <t>Improve part of a park in your community.</t>
        </r>
        <r>
          <rPr>
            <sz val="9"/>
            <color indexed="81"/>
            <rFont val="Tahoma"/>
            <family val="2"/>
          </rPr>
          <t xml:space="preserve"> Get permission from the person in charge of the park to leave it better than you found it. Maybe your Junior group can "adopt" the park for a season and pick up trash, sort recyclables, or weed and water the plants every week.</t>
        </r>
      </text>
    </comment>
    <comment ref="C484" authorId="0">
      <text>
        <r>
          <rPr>
            <b/>
            <sz val="9"/>
            <color indexed="81"/>
            <rFont val="Tahoma"/>
            <family val="2"/>
          </rPr>
          <t>Tackle a problem in your neighborhood.</t>
        </r>
        <r>
          <rPr>
            <sz val="9"/>
            <color indexed="81"/>
            <rFont val="Tahoma"/>
            <family val="2"/>
          </rPr>
          <t xml:space="preserve"> Find a problem at your school, place of worship, library, or other neighborhood place, and do something to solve it. For example, you might notice books and games are often out of order in the after-school play area, and create a system of bins to help organize them. You might see kids riding their bikes without helmets, and organize a bike-fun day for kids to learn how to ride safely.</t>
        </r>
      </text>
    </comment>
    <comment ref="C485" authorId="0">
      <text>
        <r>
          <rPr>
            <b/>
            <sz val="9"/>
            <color indexed="81"/>
            <rFont val="Tahoma"/>
            <family val="2"/>
          </rPr>
          <t>Make a walking tour for your community.</t>
        </r>
        <r>
          <rPr>
            <sz val="9"/>
            <color indexed="81"/>
            <rFont val="Tahoma"/>
            <family val="2"/>
          </rPr>
          <t xml:space="preserve"> If people appreciate places, they will want to take care of them! Find out about the history of some buildings in your community. Put together a pamphlet that tells what you've learned, along with a map that locates the buildings. Give your pamphlet to friends or to your town's visitor's bureau.
FOR MORE FUN: As girls did to earn The World in My Community badge in 1980, add to your map "evidence of the contributions of various ethnic groups, either in the present or the past: architecture, businesses, stores, street names, trees and plants, statues, artworks, boats, etc."</t>
        </r>
      </text>
    </comment>
    <comment ref="C486" authorId="0">
      <text>
        <r>
          <rPr>
            <sz val="9"/>
            <color indexed="81"/>
            <rFont val="Tahoma"/>
            <family val="2"/>
          </rPr>
          <t>Traditions bring people together. A tradition can be a special food, a ceremony, a song-anything that's passed along through the years.</t>
        </r>
      </text>
    </comment>
    <comment ref="C487" authorId="0">
      <text>
        <r>
          <rPr>
            <b/>
            <sz val="9"/>
            <color indexed="81"/>
            <rFont val="Tahoma"/>
            <family val="2"/>
          </rPr>
          <t>Try a tradition from past.</t>
        </r>
        <r>
          <rPr>
            <sz val="9"/>
            <color indexed="81"/>
            <rFont val="Tahoma"/>
            <family val="2"/>
          </rPr>
          <t xml:space="preserve"> Find a woman in your community who was a Girl Scout when she was your age. Talk to her about her favorite traditions from her time, and share one with her. You might learn her favorite song, cook a recipe together, or re-create a special ceremony.
FOR MORE FUN: Share your traditions, too! Invite her to one of your meetings or ceremonies.</t>
        </r>
      </text>
    </comment>
    <comment ref="C488" authorId="0">
      <text>
        <r>
          <rPr>
            <b/>
            <sz val="9"/>
            <color indexed="81"/>
            <rFont val="Tahoma"/>
            <family val="2"/>
          </rPr>
          <t>Create a game about Girl Scout traditions.</t>
        </r>
        <r>
          <rPr>
            <sz val="9"/>
            <color indexed="81"/>
            <rFont val="Tahoma"/>
            <family val="2"/>
          </rPr>
          <t xml:space="preserve"> Make up a game that uses one or more of the Girl Scout traditions. Perhaps a relay where girls share the Girl Scout handshake before running, a quiz about Girl Scout camping recipes, or a board game about the circle of friendship. It might be a "wide game," like the one on the previous pages. Then teach or share the game.
FOR MORE FUN: Write instructions or take pictures or a video of your game so others in the Girl Scout community can play it, too. Now, that's tradition!</t>
        </r>
      </text>
    </comment>
    <comment ref="C489" authorId="0">
      <text>
        <r>
          <rPr>
            <b/>
            <sz val="9"/>
            <color indexed="81"/>
            <rFont val="Tahoma"/>
            <family val="2"/>
          </rPr>
          <t>Start a Dez chain story.</t>
        </r>
        <r>
          <rPr>
            <sz val="9"/>
            <color indexed="81"/>
            <rFont val="Tahoma"/>
            <family val="2"/>
          </rPr>
          <t xml:space="preserve"> Check out Dez the spider in any Junior Leadership Journey. Then sketch, craft, or sculpt her with lightweight materials, and write the beginning of a story about her. Send your story and artwork to another Girl Scout Junior, and invite her to add to the story and to Dez's costume. She can send you a picture of her contributions, and send Dez along to another girl.
FOR MORE FUN: Use the skills you learned in your Geocacher badge to make Dez a "travel bug"!</t>
        </r>
      </text>
    </comment>
    <comment ref="C493" authorId="0">
      <text>
        <r>
          <rPr>
            <sz val="9"/>
            <color indexed="81"/>
            <rFont val="Tahoma"/>
            <family val="2"/>
          </rPr>
          <t>Scientists called botanists track the history of different kinds of flowers. Become a botanist and figure out how, when, and where one flower was first bred or found. Learn about when it blooms and what it looks like. Then do one of these activities.</t>
        </r>
      </text>
    </comment>
    <comment ref="C494" authorId="0">
      <text>
        <r>
          <rPr>
            <b/>
            <sz val="9"/>
            <color indexed="81"/>
            <rFont val="Tahoma"/>
            <family val="2"/>
          </rPr>
          <t>Go on a flower hunt.</t>
        </r>
        <r>
          <rPr>
            <sz val="9"/>
            <color indexed="81"/>
            <rFont val="Tahoma"/>
            <family val="2"/>
          </rPr>
          <t xml:space="preserve"> Find your flower and five other kinds that you can name growing around your town. Don't pick them, but use a magnifying glass and get up close to see more. Record or sketch what you see in your botanist's notebook.</t>
        </r>
      </text>
    </comment>
    <comment ref="C495" authorId="0">
      <text>
        <r>
          <rPr>
            <b/>
            <sz val="9"/>
            <color indexed="81"/>
            <rFont val="Tahoma"/>
            <family val="2"/>
          </rPr>
          <t>Grow your flower.</t>
        </r>
        <r>
          <rPr>
            <sz val="9"/>
            <color indexed="81"/>
            <rFont val="Tahoma"/>
            <family val="2"/>
          </rPr>
          <t xml:space="preserve"> Plant a seed or a bulb. Grow it inside or outside, but plant it in the right season and tend to it until it blooms.
FOR MORE FUN: Experiment with several flowers and change how much you water or how much sun they get. Does it affect how the flower looks when it blooms?</t>
        </r>
      </text>
    </comment>
    <comment ref="C496" authorId="0">
      <text>
        <r>
          <rPr>
            <b/>
            <sz val="9"/>
            <color indexed="81"/>
            <rFont val="Tahoma"/>
            <family val="2"/>
          </rPr>
          <t>Read a book or watch a video about your bug.</t>
        </r>
        <r>
          <rPr>
            <sz val="9"/>
            <color indexed="81"/>
            <rFont val="Tahoma"/>
            <family val="2"/>
          </rPr>
          <t xml:space="preserve"> It should be a book or video about a real bug, not a cartoon.</t>
        </r>
      </text>
    </comment>
    <comment ref="C497" authorId="0">
      <text>
        <r>
          <rPr>
            <sz val="9"/>
            <color indexed="81"/>
            <rFont val="Tahoma"/>
            <family val="2"/>
          </rPr>
          <t>Flowers aren't just pretty. They may look like they aren't doing a lot, but they're actually quite busy! Try one of these activities that will show you what a flower can really do.</t>
        </r>
      </text>
    </comment>
    <comment ref="C498" authorId="0">
      <text>
        <r>
          <rPr>
            <b/>
            <sz val="9"/>
            <color indexed="81"/>
            <rFont val="Tahoma"/>
            <family val="2"/>
          </rPr>
          <t>Dye a flower.</t>
        </r>
        <r>
          <rPr>
            <sz val="9"/>
            <color indexed="81"/>
            <rFont val="Tahoma"/>
            <family val="2"/>
          </rPr>
          <t xml:space="preserve"> See a flower's root system in action by coloring several white flowers (carnations work well). Cut the stems and put the flowers in water that contains your favorite color of food dye. The petals should soon be your favorite color! Keep track of your experiment in your botanist's notebook.
FOR MORE FUN: Try experimenting with different flowers and different colors.</t>
        </r>
      </text>
    </comment>
    <comment ref="C499" authorId="0">
      <text>
        <r>
          <rPr>
            <b/>
            <sz val="9"/>
            <color indexed="81"/>
            <rFont val="Tahoma"/>
            <family val="2"/>
          </rPr>
          <t>Stop and smell the flowers.</t>
        </r>
        <r>
          <rPr>
            <sz val="9"/>
            <color indexed="81"/>
            <rFont val="Tahoma"/>
            <family val="2"/>
          </rPr>
          <t xml:space="preserve"> Find a flower growing outside that smells, and watch it until you see something happen. Make sketches or jot notes in your botanist's notebook about what visits the flower. How long did it take for something to visit? Based on your observations, why do you think flowers smell? Find out if you're right!
FOR MORE FUN: Find out what makes flowers smell, and use the information to make your own perfume.</t>
        </r>
      </text>
    </comment>
    <comment ref="C500" authorId="0">
      <text>
        <r>
          <rPr>
            <b/>
            <sz val="9"/>
            <color indexed="81"/>
            <rFont val="Tahoma"/>
            <family val="2"/>
          </rPr>
          <t>Meet flower families.</t>
        </r>
        <r>
          <rPr>
            <sz val="9"/>
            <color indexed="81"/>
            <rFont val="Tahoma"/>
            <family val="2"/>
          </rPr>
          <t xml:space="preserve"> Just like people in your family might share common traits, the same goes for flower families. Go to the library or online with an adult, and find a flower family you like. Then take photos or draw pictures of different flowers within that family. Make a flower family tree with your art!</t>
        </r>
      </text>
    </comment>
    <comment ref="C501" authorId="0">
      <text>
        <r>
          <rPr>
            <sz val="9"/>
            <color indexed="81"/>
            <rFont val="Tahoma"/>
            <family val="2"/>
          </rPr>
          <t>Not only do flowers have a lot going on inside of them, but they do a lot for people. Find out how flowers benefit people in this step.</t>
        </r>
      </text>
    </comment>
    <comment ref="C502" authorId="0">
      <text>
        <r>
          <rPr>
            <b/>
            <sz val="9"/>
            <color indexed="81"/>
            <rFont val="Tahoma"/>
            <family val="2"/>
          </rPr>
          <t>Flowers are fruits in disguie.</t>
        </r>
        <r>
          <rPr>
            <sz val="9"/>
            <color indexed="81"/>
            <rFont val="Tahoma"/>
            <family val="2"/>
          </rPr>
          <t xml:space="preserve"> </t>
        </r>
        <r>
          <rPr>
            <i/>
            <sz val="9"/>
            <color indexed="81"/>
            <rFont val="Tahoma"/>
            <family val="2"/>
          </rPr>
          <t>Shh!</t>
        </r>
        <r>
          <rPr>
            <sz val="9"/>
            <color indexed="81"/>
            <rFont val="Tahoma"/>
            <family val="2"/>
          </rPr>
          <t xml:space="preserve"> Don't blow their cover, but a flower will eventually become a fruit. For example, an apple grows from an apple blossom. Find a flower that turns into a fruit, and make a snack for your family or friends using that fruit. Tell them all about the flower that the fruity snack came from.
FOR MORE FUN: Sometimes even the flower is edible! Make a tea out of a flower such as hibiscus or chamomile, or taste a flower that's safe to eat, like a nasturtium or zucchini blossom.</t>
        </r>
      </text>
    </comment>
    <comment ref="C503" authorId="0">
      <text>
        <r>
          <rPr>
            <b/>
            <sz val="9"/>
            <color indexed="81"/>
            <rFont val="Tahoma"/>
            <family val="2"/>
          </rPr>
          <t>Flowers are healers.</t>
        </r>
        <r>
          <rPr>
            <sz val="9"/>
            <color indexed="81"/>
            <rFont val="Tahoma"/>
            <family val="2"/>
          </rPr>
          <t xml:space="preserve"> Scientists who study how plants can help humans are called ethnobotanists. They are constantly on the lookout for new flowers that could be made into medicines to help with common sicknesses. Find out about three different medicinal flowers or herbs and how they can help.</t>
        </r>
      </text>
    </comment>
    <comment ref="C504" authorId="0">
      <text>
        <r>
          <rPr>
            <b/>
            <sz val="9"/>
            <color indexed="81"/>
            <rFont val="Tahoma"/>
            <family val="2"/>
          </rPr>
          <t>Flowers are calming.</t>
        </r>
        <r>
          <rPr>
            <sz val="9"/>
            <color indexed="81"/>
            <rFont val="Tahoma"/>
            <family val="2"/>
          </rPr>
          <t xml:space="preserve"> Some people believe the scent of flowers does more than smell nice-it can help people feel better. The use of flower scents is called aromatherapy. Aromatherapists say that lavender and rose help peoople de-stress and relax. Try the recipe for bath beads and see if it helps you feel calmer when you need a break.</t>
        </r>
      </text>
    </comment>
    <comment ref="C505" authorId="0">
      <text>
        <r>
          <rPr>
            <sz val="9"/>
            <color indexed="81"/>
            <rFont val="Tahoma"/>
            <family val="2"/>
          </rPr>
          <t>Now that you've learned all about what flowers can do, create something beautiful with them! Find flowers in your yard or a neighbor's yard, at a store, or in a public place where you're allowed to pick them. (Always ask for permission before you pick.)</t>
        </r>
      </text>
    </comment>
    <comment ref="C506" authorId="0">
      <text>
        <r>
          <rPr>
            <b/>
            <sz val="9"/>
            <color indexed="81"/>
            <rFont val="Tahoma"/>
            <family val="2"/>
          </rPr>
          <t>Make a flower necklace.</t>
        </r>
        <r>
          <rPr>
            <sz val="9"/>
            <color indexed="81"/>
            <rFont val="Tahoma"/>
            <family val="2"/>
          </rPr>
          <t xml:space="preserve"> Hawaiians welcome visitors to their islands with beautiful flower necklaces called leis. You could string one yourself and use it to welcome a visitor to your home or group meeting. Or try gathering extra rose petals from a flower store, coat them with glue, let them dry, and string them together for a necklace.</t>
        </r>
      </text>
    </comment>
    <comment ref="C507" authorId="0">
      <text>
        <r>
          <rPr>
            <b/>
            <sz val="9"/>
            <color indexed="81"/>
            <rFont val="Tahoma"/>
            <family val="2"/>
          </rPr>
          <t>Dried-flower art.</t>
        </r>
        <r>
          <rPr>
            <sz val="9"/>
            <color indexed="81"/>
            <rFont val="Tahoma"/>
            <family val="2"/>
          </rPr>
          <t xml:space="preserve"> Make a pressed-flwoer bookmark by flattening a flower inside a heavy book. Then place it between two sheets of waxed paper. Have an adult help you iron the waxed paper, then cut around the flower to make the bookmark the right size. Or make a dried-flower bouquet: when a fresh bouquet starts to wilt, tie the bunch together with string. Hang it upside down for several days until the flowers dry out.
FOR MORE FUN: Make a dried-flower wreath</t>
        </r>
      </text>
    </comment>
    <comment ref="C508" authorId="0">
      <text>
        <r>
          <rPr>
            <b/>
            <sz val="9"/>
            <color indexed="81"/>
            <rFont val="Tahoma"/>
            <family val="2"/>
          </rPr>
          <t>Fun with flower look-alikes.</t>
        </r>
        <r>
          <rPr>
            <sz val="9"/>
            <color indexed="81"/>
            <rFont val="Tahoma"/>
            <family val="2"/>
          </rPr>
          <t xml:space="preserve"> Make your own bouquet so you can have fresh flowers anytime. What about making a flower "impostor" bouquet-try a poinsettia made out of paper plates, poppies made of tissue paper, and tulips made of eggshells!
FOR MORE FUN: Make the Daisy Flower Garden from flowers you create, and share it with Daisies. (If you don't know the Flower Friends, make the garden from any flowers you like!)</t>
        </r>
      </text>
    </comment>
    <comment ref="C509" authorId="0">
      <text>
        <r>
          <rPr>
            <sz val="9"/>
            <color indexed="81"/>
            <rFont val="Tahoma"/>
            <family val="2"/>
          </rPr>
          <t>Many flowers are symbols that send a specific message when you give them. You probably know the American meaning of a bouquet of roses! Flowers have meaning in Girl Scouting, too-the Daisies have a garden full of Flower Friends who help them learn the Girl Scout Law. Send your flower message as a bouquet, corsage, or arrangement-it could be for a holiday, to show how you feel, or just because. Make it from fresh flowers or craft flowers.</t>
        </r>
      </text>
    </comment>
    <comment ref="C510" authorId="0">
      <text>
        <r>
          <rPr>
            <b/>
            <sz val="9"/>
            <color indexed="81"/>
            <rFont val="Tahoma"/>
            <family val="2"/>
          </rPr>
          <t>Bouquet.</t>
        </r>
        <r>
          <rPr>
            <sz val="9"/>
            <color indexed="81"/>
            <rFont val="Tahoma"/>
            <family val="2"/>
          </rPr>
          <t xml:space="preserve"> A bouquet is a bunch of flowers. To make one, gather some flowers, cut the stems to the length you want, then twist wire around the stems to hold the bouquet together. Cover the wire with floral tape or colored ribbon-you could use recycled ribbon or cloth, too.</t>
        </r>
      </text>
    </comment>
    <comment ref="C511" authorId="0">
      <text>
        <r>
          <rPr>
            <b/>
            <sz val="9"/>
            <color indexed="81"/>
            <rFont val="Tahoma"/>
            <family val="2"/>
          </rPr>
          <t>Corsage.</t>
        </r>
        <r>
          <rPr>
            <sz val="9"/>
            <color indexed="81"/>
            <rFont val="Tahoma"/>
            <family val="2"/>
          </rPr>
          <t xml:space="preserve"> A corsage is a brooch or bracelet made of real flowers, usually worn to a special event like a dance. To make one, cut the stems of a few flowers 2 to 4 inches below the flower itself. Wrap each stem in floral tape. Then group them and tape all the stems together. Use a pin to fasten the corsage to a shirt, or attach it to an elastic band for a bracelet.</t>
        </r>
      </text>
    </comment>
    <comment ref="C512" authorId="0">
      <text>
        <r>
          <rPr>
            <b/>
            <sz val="9"/>
            <color indexed="81"/>
            <rFont val="Tahoma"/>
            <family val="2"/>
          </rPr>
          <t>Arrangement.</t>
        </r>
        <r>
          <rPr>
            <sz val="9"/>
            <color indexed="81"/>
            <rFont val="Tahoma"/>
            <family val="2"/>
          </rPr>
          <t xml:space="preserve"> An arrangement is a group of flowers place in a container in a pretty way. The container could be a vase, bucket, basket, or even a hat. Basic arrangements use an arch shape, with taller flowers in the middle and shorter ones around the outside. But flower arranging is about imagination. Mix flowers, colors, heights, and shapes however you want!</t>
        </r>
      </text>
    </comment>
    <comment ref="C517" authorId="0">
      <text>
        <r>
          <rPr>
            <b/>
            <sz val="9"/>
            <color indexed="81"/>
            <rFont val="Tahoma"/>
            <family val="2"/>
          </rPr>
          <t xml:space="preserve">Explore businesses you might like to start someday. </t>
        </r>
        <r>
          <rPr>
            <sz val="9"/>
            <color indexed="81"/>
            <rFont val="Tahoma"/>
            <family val="2"/>
          </rPr>
          <t>Make a list of your top interests, and select one that you could imagine turning into a business. For example, pet lovers might think about working as a pet groomer, veterinarian, pet-store owner, or dog trainer. Then find three businesses related to your interest and learn more about them.</t>
        </r>
      </text>
    </comment>
    <comment ref="C518" authorId="0">
      <text>
        <r>
          <rPr>
            <b/>
            <sz val="9"/>
            <color indexed="81"/>
            <rFont val="Tahoma"/>
            <family val="2"/>
          </rPr>
          <t>Go straight to the source.</t>
        </r>
        <r>
          <rPr>
            <sz val="9"/>
            <color indexed="81"/>
            <rFont val="Tahoma"/>
            <family val="2"/>
          </rPr>
          <t xml:space="preserve"> With an adult's help, talk to one person working in each of the businesses youa re interested in. Ask at least 10 questions so you can find out what a typical day is like and how happy each person is with the business.</t>
        </r>
      </text>
    </comment>
    <comment ref="C519" authorId="0">
      <text>
        <r>
          <rPr>
            <b/>
            <sz val="9"/>
            <color indexed="81"/>
            <rFont val="Tahoma"/>
            <family val="2"/>
          </rPr>
          <t>Get associated.</t>
        </r>
        <r>
          <rPr>
            <sz val="9"/>
            <color indexed="81"/>
            <rFont val="Tahoma"/>
            <family val="2"/>
          </rPr>
          <t xml:space="preserve"> Many business belong to a professional association, which is a group of people who are in the same kind of business. Find groups for each of the three businesses you are interested in. Call or e-mail each group to get the name of a member who is willing to talk to you about how they first got into their business and what skills helped them succeed.</t>
        </r>
      </text>
    </comment>
    <comment ref="C520" authorId="0">
      <text>
        <r>
          <rPr>
            <b/>
            <sz val="9"/>
            <color indexed="81"/>
            <rFont val="Tahoma"/>
            <family val="2"/>
          </rPr>
          <t xml:space="preserve">Read all about it. </t>
        </r>
        <r>
          <rPr>
            <sz val="9"/>
            <color indexed="81"/>
            <rFont val="Tahoma"/>
            <family val="2"/>
          </rPr>
          <t xml:space="preserve"> Libraries are filled with information that helps people learn about different types of businesses and video start their own. Explore at least three resources (print, video, or online) to teach yourself more about each business that interests you.</t>
        </r>
      </text>
    </comment>
    <comment ref="C521" authorId="0">
      <text>
        <r>
          <rPr>
            <b/>
            <sz val="9"/>
            <color indexed="81"/>
            <rFont val="Tahoma"/>
            <family val="2"/>
          </rPr>
          <t xml:space="preserve">Learn the basics of running a business. </t>
        </r>
        <r>
          <rPr>
            <sz val="9"/>
            <color indexed="81"/>
            <rFont val="Tahoma"/>
            <family val="2"/>
          </rPr>
          <t>Now that you know more about three different businesses, choose one an dlearn the basics of making that business run.</t>
        </r>
      </text>
    </comment>
    <comment ref="C522" authorId="0">
      <text>
        <r>
          <rPr>
            <b/>
            <sz val="9"/>
            <color indexed="81"/>
            <rFont val="Tahoma"/>
            <family val="2"/>
          </rPr>
          <t>Follow in someone's footsteps.</t>
        </r>
        <r>
          <rPr>
            <sz val="9"/>
            <color indexed="81"/>
            <rFont val="Tahoma"/>
            <family val="2"/>
          </rPr>
          <t xml:space="preserve"> Find a real business that interests you and "shadow" the owner or manager for an hour or two at work. Set aside some time to ask questions about how prices or rates are set for the business and how many sales or services happen each day.</t>
        </r>
      </text>
    </comment>
    <comment ref="C523" authorId="0">
      <text>
        <r>
          <rPr>
            <b/>
            <sz val="9"/>
            <color indexed="81"/>
            <rFont val="Tahoma"/>
            <family val="2"/>
          </rPr>
          <t>Get on the phone.</t>
        </r>
        <r>
          <rPr>
            <sz val="9"/>
            <color indexed="81"/>
            <rFont val="Tahoma"/>
            <family val="2"/>
          </rPr>
          <t xml:space="preserve"> If the business that interests you is not in your area, set up a phone interview. Be prepared with at least five questions about the basics of running the business; your goal is to get the owner or manager's best advice on starting your own business.</t>
        </r>
      </text>
    </comment>
    <comment ref="C524" authorId="0">
      <text>
        <r>
          <rPr>
            <b/>
            <sz val="9"/>
            <color indexed="81"/>
            <rFont val="Tahoma"/>
            <family val="2"/>
          </rPr>
          <t>Invite an expert speaker.</t>
        </r>
        <r>
          <rPr>
            <sz val="9"/>
            <color indexed="81"/>
            <rFont val="Tahoma"/>
            <family val="2"/>
          </rPr>
          <t xml:space="preserve"> Team up with your Junior friends and discuss the business that you are each interested in. Pick at least one person who is involved in a business of interest and invite them to be a part of your discussion.</t>
        </r>
      </text>
    </comment>
    <comment ref="C525" authorId="0">
      <text>
        <r>
          <rPr>
            <b/>
            <sz val="9"/>
            <color indexed="81"/>
            <rFont val="Tahoma"/>
            <family val="2"/>
          </rPr>
          <t xml:space="preserve">Find out what kind of support is available for small-business owners. </t>
        </r>
        <r>
          <rPr>
            <sz val="9"/>
            <color indexed="81"/>
            <rFont val="Tahoma"/>
            <family val="2"/>
          </rPr>
          <t>Starting a small business is like riding a roller coaster-there are plenty of ups and downs. The good news is that there are also a lot of resources to help business owners succeed. In this step, your goal is to learn about some of the organizations that support small business.</t>
        </r>
      </text>
    </comment>
    <comment ref="C526" authorId="0">
      <text>
        <r>
          <rPr>
            <b/>
            <sz val="9"/>
            <color indexed="81"/>
            <rFont val="Tahoma"/>
            <family val="2"/>
          </rPr>
          <t>Take it to the bank.</t>
        </r>
        <r>
          <rPr>
            <sz val="9"/>
            <color indexed="81"/>
            <rFont val="Tahoma"/>
            <family val="2"/>
          </rPr>
          <t xml:space="preserve"> Set up an appointment at a bank or credit union with the person who makes loans to small businesses, or invite a loan officer to visit your group meeting. Ask them to name three things a small business must do in order to qualify for a loan. Then find out three reasons why a business might not get a loan from the bank or credit union. Ask what other services the bank or credit union provides to small businesses in your community.</t>
        </r>
      </text>
    </comment>
    <comment ref="C527" authorId="0">
      <text>
        <r>
          <rPr>
            <b/>
            <sz val="9"/>
            <color indexed="81"/>
            <rFont val="Tahoma"/>
            <family val="2"/>
          </rPr>
          <t>Meet the Chamber of Commerce.</t>
        </r>
        <r>
          <rPr>
            <sz val="9"/>
            <color indexed="81"/>
            <rFont val="Tahoma"/>
            <family val="2"/>
          </rPr>
          <t xml:space="preserve"> A Chamber of Commerce helps businesses in their area succeed. Invite someone from the Chamber of Commerce to talk to your Girl Scout group about the ways they support new businesses and small-business owners.</t>
        </r>
      </text>
    </comment>
    <comment ref="C528" authorId="0">
      <text>
        <r>
          <rPr>
            <b/>
            <sz val="9"/>
            <color indexed="81"/>
            <rFont val="Tahoma"/>
            <family val="2"/>
          </rPr>
          <t>Find out about the Small Business Administration.</t>
        </r>
        <r>
          <rPr>
            <sz val="9"/>
            <color indexed="81"/>
            <rFont val="Tahoma"/>
            <family val="2"/>
          </rPr>
          <t xml:space="preserve"> The U.S. government's Small Business Administration works to strengthen small businesses across the country. With an adult's help, go to their website to find at least five ways they help small businesses. Then give a five-minute presentation to your Girl Scout friends or your family about what you've learned.</t>
        </r>
      </text>
    </comment>
    <comment ref="C529" authorId="0">
      <text>
        <r>
          <rPr>
            <b/>
            <sz val="9"/>
            <color indexed="81"/>
            <rFont val="Tahoma"/>
            <family val="2"/>
          </rPr>
          <t>Investigate what makes great custoemr service.</t>
        </r>
        <r>
          <rPr>
            <sz val="9"/>
            <color indexed="81"/>
            <rFont val="Tahoma"/>
            <family val="2"/>
          </rPr>
          <t xml:space="preserve"> Keeping your customers happy and knwoing what they need is important if you want to have a successful business. That's what good customer service is all about. Smart business owners plan the experience customers will have before they ever open their doors to the public.</t>
        </r>
      </text>
    </comment>
    <comment ref="C530" authorId="0">
      <text>
        <r>
          <rPr>
            <b/>
            <sz val="9"/>
            <color indexed="81"/>
            <rFont val="Tahoma"/>
            <family val="2"/>
          </rPr>
          <t>Create a customer-service pledge.</t>
        </r>
        <r>
          <rPr>
            <sz val="9"/>
            <color indexed="81"/>
            <rFont val="Tahoma"/>
            <family val="2"/>
          </rPr>
          <t xml:space="preserve"> First, talk to three adults about their customer service experience. Ask them to describe a time when the experience was great and a time when they had especially poor service. Then use their answers to create a customer-service pledge that includes five things your business will or won't do to ensure a good customer experience.</t>
        </r>
      </text>
    </comment>
    <comment ref="C531" authorId="0">
      <text>
        <r>
          <rPr>
            <b/>
            <sz val="9"/>
            <color indexed="81"/>
            <rFont val="Tahoma"/>
            <family val="2"/>
          </rPr>
          <t>Learn from the best.</t>
        </r>
        <r>
          <rPr>
            <sz val="9"/>
            <color indexed="81"/>
            <rFont val="Tahoma"/>
            <family val="2"/>
          </rPr>
          <t xml:space="preserve"> Search business websites or business magazines at the library to find lists of companies famous for their great customer service. Compare three different businesses to find out why people enjoy shopping with them. Make a poster with at least five great customer-service techniques to present to your Junior friends.</t>
        </r>
      </text>
    </comment>
    <comment ref="C532" authorId="0">
      <text>
        <r>
          <rPr>
            <b/>
            <sz val="9"/>
            <color indexed="81"/>
            <rFont val="Tahoma"/>
            <family val="2"/>
          </rPr>
          <t>Invite some experts.</t>
        </r>
        <r>
          <rPr>
            <sz val="9"/>
            <color indexed="81"/>
            <rFont val="Tahoma"/>
            <family val="2"/>
          </rPr>
          <t xml:space="preserve"> Invite three local business owners or managers to come to your Girl Scout group and talk about how they offer great customer service. Ask each person to explain why customer service is important to their success.</t>
        </r>
      </text>
    </comment>
    <comment ref="C533" authorId="0">
      <text>
        <r>
          <rPr>
            <b/>
            <sz val="9"/>
            <color indexed="81"/>
            <rFont val="Tahoma"/>
            <family val="2"/>
          </rPr>
          <t>Understand the importance of consumer research.</t>
        </r>
        <r>
          <rPr>
            <sz val="9"/>
            <color indexed="81"/>
            <rFont val="Tahoma"/>
            <family val="2"/>
          </rPr>
          <t xml:space="preserve"> What name would you call your make-believe business? What ways could you imagine getting people to use your business? What would people want from your business? These questions and more can be answered through the art of consumer research-that means asking possible customers what they think and using that information to make your business better. Complete the worksheet on the next page before starting this step.</t>
        </r>
      </text>
    </comment>
    <comment ref="C534" authorId="0">
      <text>
        <r>
          <rPr>
            <b/>
            <sz val="9"/>
            <color indexed="81"/>
            <rFont val="Tahoma"/>
            <family val="2"/>
          </rPr>
          <t>Pitch your pretend business.</t>
        </r>
        <r>
          <rPr>
            <sz val="9"/>
            <color indexed="81"/>
            <rFont val="Tahoma"/>
            <family val="2"/>
          </rPr>
          <t xml:space="preserve"> Invite a loan officer from a local bank or credit union to meet with you and your Junior friends. Take turns pitching your concept, then ask for their honest feedback!</t>
        </r>
      </text>
    </comment>
    <comment ref="C535" authorId="0">
      <text>
        <r>
          <rPr>
            <b/>
            <sz val="9"/>
            <color indexed="81"/>
            <rFont val="Tahoma"/>
            <family val="2"/>
          </rPr>
          <t>Conduct a "focus group".</t>
        </r>
        <r>
          <rPr>
            <sz val="9"/>
            <color indexed="81"/>
            <rFont val="Tahoma"/>
            <family val="2"/>
          </rPr>
          <t xml:space="preserve"> Identify at least three people who might use your imaginary business. Describe your business idea to them in detail and ask for feedback, including what changes they would suggest.</t>
        </r>
      </text>
    </comment>
    <comment ref="C536" authorId="0">
      <text>
        <r>
          <rPr>
            <b/>
            <sz val="9"/>
            <color indexed="81"/>
            <rFont val="Tahoma"/>
            <family val="2"/>
          </rPr>
          <t>Do a survey.</t>
        </r>
        <r>
          <rPr>
            <sz val="9"/>
            <color indexed="81"/>
            <rFont val="Tahoma"/>
            <family val="2"/>
          </rPr>
          <t xml:space="preserve"> After completing the worksheet, write "1 2 3 4 5" below each line. Ask at least a dozen people to rate each part of the statement by circling the number that tells how they feel about it. Use 1 for "strongly dislike," 2 for "dislike," 3 for "no opinion," 4 for "like," and 5 for "strongly like." Tally the results, and share them with your family or friends.</t>
        </r>
      </text>
    </comment>
    <comment ref="C540" authorId="0">
      <text>
        <r>
          <rPr>
            <sz val="9"/>
            <color indexed="81"/>
            <rFont val="Tahoma"/>
            <family val="2"/>
          </rPr>
          <t>Pick one of the following choices to start exploring the difference between your needs and your wants.</t>
        </r>
      </text>
    </comment>
    <comment ref="C541" authorId="0">
      <text>
        <r>
          <rPr>
            <b/>
            <sz val="9"/>
            <color indexed="81"/>
            <rFont val="Tahoma"/>
            <family val="2"/>
          </rPr>
          <t>Go on a home tour.</t>
        </r>
        <r>
          <rPr>
            <sz val="9"/>
            <color indexed="81"/>
            <rFont val="Tahoma"/>
            <family val="2"/>
          </rPr>
          <t xml:space="preserve"> Starting in the room where you sleep, write down at least five items in each room of your home. Write each item on its own scrap of paper. When you've completed your tour, find an open space and line up the papers from the item you need the most to the item you need the least. Then discuss your order with a friend or family member. </t>
        </r>
      </text>
    </comment>
    <comment ref="C542" authorId="0">
      <text>
        <r>
          <rPr>
            <b/>
            <sz val="9"/>
            <color indexed="81"/>
            <rFont val="Tahoma"/>
            <family val="2"/>
          </rPr>
          <t>Make a collage.</t>
        </r>
        <r>
          <rPr>
            <sz val="9"/>
            <color indexed="81"/>
            <rFont val="Tahoma"/>
            <family val="2"/>
          </rPr>
          <t xml:space="preserve"> Gather your Girl Scout friends and a stack of magazines and newspapers. Flip through them together and cut out at least 50 items. Use these items to create a collage that shows a progression from things you all think are wants to those you think are needs.</t>
        </r>
      </text>
    </comment>
    <comment ref="C543" authorId="0">
      <text>
        <r>
          <rPr>
            <b/>
            <sz val="9"/>
            <color indexed="81"/>
            <rFont val="Tahoma"/>
            <family val="2"/>
          </rPr>
          <t>Take a survey.</t>
        </r>
        <r>
          <rPr>
            <sz val="9"/>
            <color indexed="81"/>
            <rFont val="Tahoma"/>
            <family val="2"/>
          </rPr>
          <t xml:space="preserve"> Ask at least 20 classmates to list five things they need and five things they want. Compile the lists, making sure to delete duplicating answers. How do the responses compare to your own needs and wants? Are there any items that some students consider a need, while others consider them a want? Are there any wants or needs you didn't think of?</t>
        </r>
      </text>
    </comment>
    <comment ref="C544" authorId="0">
      <text>
        <r>
          <rPr>
            <b/>
            <sz val="9"/>
            <color indexed="81"/>
            <rFont val="Tahoma"/>
            <family val="2"/>
          </rPr>
          <t>Look into why you want what you want.</t>
        </r>
        <r>
          <rPr>
            <sz val="9"/>
            <color indexed="81"/>
            <rFont val="Tahoma"/>
            <family val="2"/>
          </rPr>
          <t xml:space="preserve"> Sometimes it's hard to tell the difference between what you need and what you want. Advertisers create exciting commercials to convince you to buy things. Or you might want soemthing simply because your best friend has it. Think about all the forces that make you want something you may not need.</t>
        </r>
      </text>
    </comment>
    <comment ref="C545" authorId="0">
      <text>
        <r>
          <rPr>
            <b/>
            <sz val="9"/>
            <color indexed="81"/>
            <rFont val="Tahoma"/>
            <family val="2"/>
          </rPr>
          <t>Log your wants.</t>
        </r>
        <r>
          <rPr>
            <sz val="9"/>
            <color indexed="81"/>
            <rFont val="Tahoma"/>
            <family val="2"/>
          </rPr>
          <t xml:space="preserve"> For a week, write a list of every item that makes you think, "I want that!", and jot down where you saw the item. At the end of the week, go through the list, and note how many items you're still thinking of and how many you've forgotten. Take a look at what triggers you to want something. Talk about what you've learned with a family member or friend.</t>
        </r>
      </text>
    </comment>
    <comment ref="C546" authorId="0">
      <text>
        <r>
          <rPr>
            <b/>
            <sz val="9"/>
            <color indexed="81"/>
            <rFont val="Tahoma"/>
            <family val="2"/>
          </rPr>
          <t>Investigate the latest trends.</t>
        </r>
        <r>
          <rPr>
            <sz val="9"/>
            <color indexed="81"/>
            <rFont val="Tahoma"/>
            <family val="2"/>
          </rPr>
          <t xml:space="preserve"> Talk to at least 10 people from different places, like your school, place of worship, or Girl Scout group. Ask each person to list what they think are the three most popular or tendy items. Compile the answers, and check off those that you want as well. Do you feel like you're influenced by trends? Why or why not?</t>
        </r>
      </text>
    </comment>
    <comment ref="C547" authorId="0">
      <text>
        <r>
          <rPr>
            <b/>
            <sz val="9"/>
            <color indexed="81"/>
            <rFont val="Tahoma"/>
            <family val="2"/>
          </rPr>
          <t>Do some time travel!</t>
        </r>
        <r>
          <rPr>
            <sz val="9"/>
            <color indexed="81"/>
            <rFont val="Tahoma"/>
            <family val="2"/>
          </rPr>
          <t xml:space="preserve"> Find 10 items that girls your age wanted in the past. What were the toys, clothes, and games that were the most popular? Then find 10 items that girls needed back then. Compare the wants and needs from the past with the things you want and need today. Which ones are different? Are any the same? Talk about what you've found with family or friends.</t>
        </r>
      </text>
    </comment>
    <comment ref="C548" authorId="0">
      <text>
        <r>
          <rPr>
            <b/>
            <sz val="9"/>
            <color indexed="81"/>
            <rFont val="Tahoma"/>
            <family val="2"/>
          </rPr>
          <t>Find out what makes people happy (or not!) with what they buy.</t>
        </r>
        <r>
          <rPr>
            <sz val="9"/>
            <color indexed="81"/>
            <rFont val="Tahoma"/>
            <family val="2"/>
          </rPr>
          <t xml:space="preserve"> "Buyer's remorse" is the sense of disappointment people sometimes have after buying an expensive item. Often, they've convinced themselves that they really need something-like the latest video game or a new necklace-only to discover afterwards that it wasn't truly necessary. Of course, when you think through your reasons for buying something and save the money to get it, you can end up feeling very happy with your purchase.</t>
        </r>
      </text>
    </comment>
    <comment ref="C549" authorId="0">
      <text>
        <r>
          <rPr>
            <b/>
            <sz val="9"/>
            <color indexed="81"/>
            <rFont val="Tahoma"/>
            <family val="2"/>
          </rPr>
          <t>Family stories.</t>
        </r>
        <r>
          <rPr>
            <sz val="9"/>
            <color indexed="81"/>
            <rFont val="Tahoma"/>
            <family val="2"/>
          </rPr>
          <t xml:space="preserve"> Talk to people in your family about a big purchase in their life. What decisions did they go through before buying it? Find out how they felt right after making the purchase-and then how they felt a week later, a month later, and even a year later. Did their feelings change at all?</t>
        </r>
      </text>
    </comment>
    <comment ref="C550" authorId="0">
      <text>
        <r>
          <rPr>
            <b/>
            <sz val="9"/>
            <color indexed="81"/>
            <rFont val="Tahoma"/>
            <family val="2"/>
          </rPr>
          <t>Trade stories with friends.</t>
        </r>
        <r>
          <rPr>
            <sz val="9"/>
            <color indexed="81"/>
            <rFont val="Tahoma"/>
            <family val="2"/>
          </rPr>
          <t xml:space="preserve"> Odds are, every one of your friends has had the experience of really loving something they bought-or wishing they hadn't bought it. Team up with your Junior friends and swap shopping stories. As a group, come up with a list of tips, based on waht each girl learned.</t>
        </r>
      </text>
    </comment>
    <comment ref="C551" authorId="0">
      <text>
        <r>
          <rPr>
            <b/>
            <sz val="9"/>
            <color indexed="81"/>
            <rFont val="Tahoma"/>
            <family val="2"/>
          </rPr>
          <t>Analyze customer reviews.</t>
        </r>
        <r>
          <rPr>
            <sz val="9"/>
            <color indexed="81"/>
            <rFont val="Tahoma"/>
            <family val="2"/>
          </rPr>
          <t xml:space="preserve"> Pick a big-ticket item like an expensive appliance, computer, or even a car. Then team up with an adult to research customer reviews online. Pay particular attention to those reviews where people were either extremely happy with their purchase or extremely upset. What kinds of complaints did people express about the products? What kinds of things made them happy?</t>
        </r>
      </text>
    </comment>
    <comment ref="C552" authorId="0">
      <text>
        <r>
          <rPr>
            <sz val="9"/>
            <color indexed="81"/>
            <rFont val="Tahoma"/>
            <family val="2"/>
          </rPr>
          <t>Even when you're buying something you need, you'll find you might have certain wants. For example, you may need a computer for school-but you want the top-of-the-line model with a super-fast processor. You may need new running shoes-but you want a famous brand. Practice making these decisions on a pretend shopping trip (you don't need to actually buy anything).</t>
        </r>
      </text>
    </comment>
    <comment ref="C553" authorId="0">
      <text>
        <r>
          <rPr>
            <b/>
            <sz val="9"/>
            <color indexed="81"/>
            <rFont val="Tahoma"/>
            <family val="2"/>
          </rPr>
          <t>Visit the mall.</t>
        </r>
        <r>
          <rPr>
            <sz val="9"/>
            <color indexed="81"/>
            <rFont val="Tahoma"/>
            <family val="2"/>
          </rPr>
          <t xml:space="preserve"> Start by picking an item that comes with different options at different prices, such as a computer or a personal music player. Compare two or three versions to find out what makes them different and how that affects the price. Talk to your friends and family about whether you think extra options are worth the money or whether you would give them up for a lower price.</t>
        </r>
      </text>
    </comment>
    <comment ref="C554" authorId="0">
      <text>
        <r>
          <rPr>
            <b/>
            <sz val="9"/>
            <color indexed="81"/>
            <rFont val="Tahoma"/>
            <family val="2"/>
          </rPr>
          <t>Shop for groceries.</t>
        </r>
        <r>
          <rPr>
            <sz val="9"/>
            <color indexed="81"/>
            <rFont val="Tahoma"/>
            <family val="2"/>
          </rPr>
          <t xml:space="preserve"> The next time your family goes grocery shopping, ask to tag along. Pick at least 10 items that your family usually buys, and compare them to other options. Discuss with your family whether it's worth exchanging any of the items for a lower-priced version? Why or why not?</t>
        </r>
      </text>
    </comment>
    <comment ref="C555" authorId="0">
      <text>
        <r>
          <rPr>
            <b/>
            <sz val="9"/>
            <color indexed="81"/>
            <rFont val="Tahoma"/>
            <family val="2"/>
          </rPr>
          <t>Go on a comparison scavenger hunt.</t>
        </r>
        <r>
          <rPr>
            <sz val="9"/>
            <color indexed="81"/>
            <rFont val="Tahoma"/>
            <family val="2"/>
          </rPr>
          <t xml:space="preserve"> Team up with some Girl Scout friends to turn your shopping experiment into a scavenger hunt at your local mall. Pick an item like a computer or a TV that comes with a wide range of features an dprice options. Give everyone 30 minutes to find inexpensive, average, and expensive price options. For each option, write down what features are included-for example, the most expensive TV might offer 3-D technology. Then regroup and share what you've learned.</t>
        </r>
      </text>
    </comment>
    <comment ref="C556" authorId="0">
      <text>
        <r>
          <rPr>
            <sz val="9"/>
            <color indexed="81"/>
            <rFont val="Tahoma"/>
            <family val="2"/>
          </rPr>
          <t>Now you're ready to put what you've learned about wants and needs into action! Once you've set your goal, create a budget and a plan.</t>
        </r>
      </text>
    </comment>
    <comment ref="C557" authorId="0">
      <text>
        <r>
          <rPr>
            <b/>
            <sz val="9"/>
            <color indexed="81"/>
            <rFont val="Tahoma"/>
            <family val="2"/>
          </rPr>
          <t>Help with a family purchase.</t>
        </r>
        <r>
          <rPr>
            <sz val="9"/>
            <color indexed="81"/>
            <rFont val="Tahoma"/>
            <family val="2"/>
          </rPr>
          <t xml:space="preserve"> Come up with at least one item that you need and one item that you want. Discuss your choices with your family, and agree on what you will buy. Then work together to come up with a budge that will let you get what you need, as well as a plan to save for what you want.</t>
        </r>
      </text>
    </comment>
    <comment ref="C558" authorId="0">
      <text>
        <r>
          <rPr>
            <b/>
            <sz val="9"/>
            <color indexed="81"/>
            <rFont val="Tahoma"/>
            <family val="2"/>
          </rPr>
          <t>Make a plan for your cookie money.</t>
        </r>
        <r>
          <rPr>
            <sz val="9"/>
            <color indexed="81"/>
            <rFont val="Tahoma"/>
            <family val="2"/>
          </rPr>
          <t xml:space="preserve"> Make a group decision abou thow to use the money your Girl Scout friends earned selling cookies. Start by brainstorming your needs and your wants-and let everyone know that there are no bad suggestions! Write your list on a board and divide into teams. Have each team pick their top three items, then present their choices to the entire group. Once all the teams have presented their ideas, have a group vote to decide how to use your money.</t>
        </r>
      </text>
    </comment>
    <comment ref="C559" authorId="0">
      <text>
        <r>
          <rPr>
            <b/>
            <sz val="9"/>
            <color indexed="81"/>
            <rFont val="Tahoma"/>
            <family val="2"/>
          </rPr>
          <t>Look into your future!</t>
        </r>
        <r>
          <rPr>
            <sz val="9"/>
            <color indexed="81"/>
            <rFont val="Tahoma"/>
            <family val="2"/>
          </rPr>
          <t xml:space="preserve"> Imagine yourself 10 years in the future. What are 10 items that you think you'll need on a day-to-day basis? And what are 10 items you think you'll want to have? Create a time capsule that includes both lists, and seal it with a promise not to open it for 10 years.</t>
        </r>
      </text>
    </comment>
    <comment ref="C565" authorId="0">
      <text>
        <r>
          <rPr>
            <b/>
            <sz val="9"/>
            <color indexed="81"/>
            <rFont val="Tahoma"/>
            <family val="2"/>
          </rPr>
          <t>Decide how many boxes of cookies you want to sell as a team, then break that overall goal down into smaller goals.</t>
        </r>
        <r>
          <rPr>
            <sz val="9"/>
            <color indexed="81"/>
            <rFont val="Tahoma"/>
            <family val="2"/>
          </rPr>
          <t xml:space="preserve"> For example, how many boxes do you want to sell per week? If you have several booths, how many boxes do you want to sell at each location? Think about goals besides sales, too. Perhaps each girl sets a goal for the number of customers she sells to or for the number of new customers she finds.</t>
        </r>
      </text>
    </comment>
    <comment ref="C567" authorId="0">
      <text>
        <r>
          <rPr>
            <b/>
            <sz val="9"/>
            <color indexed="81"/>
            <rFont val="Tahoma"/>
            <family val="2"/>
          </rPr>
          <t>There are many different tasks to do when running a business.</t>
        </r>
        <r>
          <rPr>
            <sz val="9"/>
            <color indexed="81"/>
            <rFont val="Tahoma"/>
            <family val="2"/>
          </rPr>
          <t xml:space="preserve"> Different skills are needed for each task. For example, accountants keep track of money, marketers design ads to sell a product, and customer-service representatives help customers with questions or problems. Find out more about the jobs people do in a small business, and discuss how those jobs apply to your cookie sale.</t>
        </r>
      </text>
    </comment>
    <comment ref="C569" authorId="0">
      <text>
        <r>
          <rPr>
            <b/>
            <sz val="9"/>
            <color indexed="81"/>
            <rFont val="Tahoma"/>
            <family val="2"/>
          </rPr>
          <t>Brainstorm with your group about the tasks involved in your cookie sale and the skills needed for each one.</t>
        </r>
        <r>
          <rPr>
            <sz val="9"/>
            <color indexed="81"/>
            <rFont val="Tahoma"/>
            <family val="2"/>
          </rPr>
          <t xml:space="preserve"> Divide the workload based on each girl's talents and interests. For example, someone who is good at art might want to make posters for the cookie booth, while someone who is very organized might want to keep track of customer lists or sales data.</t>
        </r>
      </text>
    </comment>
    <comment ref="C571" authorId="0">
      <text>
        <r>
          <rPr>
            <b/>
            <sz val="9"/>
            <color indexed="81"/>
            <rFont val="Tahoma"/>
            <family val="2"/>
          </rPr>
          <t>Who is more likely to make a sale-a person who is sloppily dressed and distracted or rude, or someone who is neatly dressed and greets customers with a smile and a friendly handshake?</t>
        </r>
        <r>
          <rPr>
            <sz val="9"/>
            <color indexed="81"/>
            <rFont val="Tahoma"/>
            <family val="2"/>
          </rPr>
          <t xml:space="preserve"> Take the time to notice how salespeople act as you and your family or friends run errands or go shopping. Discuss your observations with your group, then role-play different ways to make a good impression. You may want to practice shaking hands firmly, greeting customers with a smile, or calling customers on the phone to thank them for purchasing cookies.</t>
        </r>
      </text>
    </comment>
    <comment ref="C573" authorId="0">
      <text>
        <r>
          <rPr>
            <b/>
            <sz val="9"/>
            <color indexed="81"/>
            <rFont val="Tahoma"/>
            <family val="2"/>
          </rPr>
          <t>Your sales numbers are the key to knowing if you're meeting your goals and identifying areas where you can impove.</t>
        </r>
        <r>
          <rPr>
            <sz val="9"/>
            <color indexed="81"/>
            <rFont val="Tahoma"/>
            <family val="2"/>
          </rPr>
          <t xml:space="preserve"> Create a chart (on paper or on a computer) to track sales in different ways. For example, you may want to keep a log of daily sales that include a note about the weather on each day; it will help you figure out how rain or cold affects your sales. You could even track sales by the hour to see what time of day is best for sales. You could also track sales by neighborhood or cookie booth location to see if you sell more cookies in certain areas. At the end of the sale, discuss with your group how you could use what you've learned to increase business next year.</t>
        </r>
      </text>
    </comment>
    <comment ref="C578" authorId="0">
      <text>
        <r>
          <rPr>
            <b/>
            <sz val="9"/>
            <color indexed="81"/>
            <rFont val="Tahoma"/>
            <family val="2"/>
          </rPr>
          <t>Talk to a female business owner about how she find out what her customers want.</t>
        </r>
        <r>
          <rPr>
            <sz val="9"/>
            <color indexed="81"/>
            <rFont val="Tahoma"/>
            <family val="2"/>
          </rPr>
          <t xml:space="preserve"> If she was a Girl Scout and sold cookies, ask her what skills she learned that she still uses today. And remember to ask for some tips about selling that you can put into practice yourself.</t>
        </r>
      </text>
    </comment>
    <comment ref="C580" authorId="0">
      <text>
        <r>
          <rPr>
            <b/>
            <sz val="9"/>
            <color indexed="81"/>
            <rFont val="Tahoma"/>
            <family val="2"/>
          </rPr>
          <t>Walk through the aisles with your family or Junior friends.</t>
        </r>
        <r>
          <rPr>
            <sz val="9"/>
            <color indexed="81"/>
            <rFont val="Tahoma"/>
            <family val="2"/>
          </rPr>
          <t xml:space="preserve"> How are goods displayed to attract shoppers' attention? What signs catch your eye, and why? Do they have great visuals or short, snappy slogans? Watch what customers pick up off the shelf-and what they put back. What can you learn about setting up your cookie booth to increase sales?</t>
        </r>
      </text>
    </comment>
    <comment ref="C582" authorId="0">
      <text>
        <r>
          <rPr>
            <b/>
            <sz val="9"/>
            <color indexed="81"/>
            <rFont val="Tahoma"/>
            <family val="2"/>
          </rPr>
          <t>Many companies, including the bakers who make Girl Scout Cookies, use insights about their customers to figure out what cookies to sell and how to market them.</t>
        </r>
        <r>
          <rPr>
            <sz val="9"/>
            <color indexed="81"/>
            <rFont val="Tahoma"/>
            <family val="2"/>
          </rPr>
          <t xml:space="preserve"> Sometimes the reasons people don't purchase a product are just as important as the reasons they do. Create your own survey to ask people why they buy or don't buy Girl Scout cookies. Ask such questions as, If you buy cookies, how many boxes do you usually buy? What kinds of cookies do you buy? Were you a Girl Scout? Did you sell cookies? Why do you buy cookies? Talk to your friends or family about how this information can help you give your customers what they want.</t>
        </r>
      </text>
    </comment>
    <comment ref="C584" authorId="0">
      <text>
        <r>
          <rPr>
            <b/>
            <sz val="9"/>
            <color indexed="81"/>
            <rFont val="Tahoma"/>
            <family val="2"/>
          </rPr>
          <t>Hearing people say, "No thanks" is a part of selling any product.</t>
        </r>
        <r>
          <rPr>
            <sz val="9"/>
            <color indexed="81"/>
            <rFont val="Tahoma"/>
            <family val="2"/>
          </rPr>
          <t xml:space="preserve"> Use each no to learn more about customers. If someone tells you why they aren't buying, make a note of it. Observe people's reactions when you make your pitch to see what makes them consider buying cookies-or to see when you lose their attention. Discuss what you've observed with your family or friends.</t>
        </r>
      </text>
    </comment>
    <comment ref="C586" authorId="0">
      <text>
        <r>
          <rPr>
            <b/>
            <sz val="9"/>
            <color indexed="81"/>
            <rFont val="Tahoma"/>
            <family val="2"/>
          </rPr>
          <t>Customers often give you clues about what they want when you talk to them.</t>
        </r>
        <r>
          <rPr>
            <sz val="9"/>
            <color indexed="81"/>
            <rFont val="Tahoma"/>
            <family val="2"/>
          </rPr>
          <t xml:space="preserve"> Listen closely, and be ready to respond with a suggestion or follow-up question in order to close a sale. To get started, think about what you might say if a customer said one of these things:
</t>
        </r>
        <r>
          <rPr>
            <sz val="9"/>
            <color indexed="81"/>
            <rFont val="Wingdings"/>
            <charset val="2"/>
          </rPr>
          <t>ð</t>
        </r>
        <r>
          <rPr>
            <sz val="9"/>
            <color indexed="81"/>
            <rFont val="Tahoma"/>
            <family val="2"/>
          </rPr>
          <t>My kids aren't at home anymore. They're in college.</t>
        </r>
        <r>
          <rPr>
            <sz val="9"/>
            <color indexed="81"/>
            <rFont val="Wingdings"/>
            <charset val="2"/>
          </rPr>
          <t xml:space="preserve">
ð</t>
        </r>
        <r>
          <rPr>
            <sz val="9"/>
            <color indexed="81"/>
            <rFont val="Tahoma"/>
            <family val="2"/>
          </rPr>
          <t>I don't eat cookies because they aren't healthy.</t>
        </r>
        <r>
          <rPr>
            <sz val="9"/>
            <color indexed="81"/>
            <rFont val="Wingdings"/>
            <charset val="2"/>
          </rPr>
          <t xml:space="preserve">
ð</t>
        </r>
        <r>
          <rPr>
            <sz val="9"/>
            <color indexed="81"/>
            <rFont val="Tahoma"/>
            <family val="2"/>
          </rPr>
          <t>I love chocolate!</t>
        </r>
        <r>
          <rPr>
            <sz val="9"/>
            <color indexed="81"/>
            <rFont val="Wingdings"/>
            <charset val="2"/>
          </rPr>
          <t xml:space="preserve">
ð</t>
        </r>
        <r>
          <rPr>
            <sz val="9"/>
            <color indexed="81"/>
            <rFont val="Tahoma"/>
            <family val="2"/>
          </rPr>
          <t>I really don't like chocolate.</t>
        </r>
        <r>
          <rPr>
            <sz val="9"/>
            <color indexed="81"/>
            <rFont val="Wingdings"/>
            <charset val="2"/>
          </rPr>
          <t xml:space="preserve">
ð</t>
        </r>
        <r>
          <rPr>
            <sz val="9"/>
            <color indexed="81"/>
            <rFont val="Tahoma"/>
            <family val="2"/>
          </rPr>
          <t>You know, I sold cookies when I was a girl.</t>
        </r>
        <r>
          <rPr>
            <sz val="9"/>
            <color indexed="81"/>
            <rFont val="Wingdings"/>
            <charset val="2"/>
          </rPr>
          <t xml:space="preserve">
ð</t>
        </r>
        <r>
          <rPr>
            <sz val="9"/>
            <color indexed="81"/>
            <rFont val="Tahoma"/>
            <family val="2"/>
          </rPr>
          <t>I already bought a box from teh girl down the street.</t>
        </r>
        <r>
          <rPr>
            <sz val="9"/>
            <color indexed="81"/>
            <rFont val="Wingdings"/>
            <charset val="2"/>
          </rPr>
          <t xml:space="preserve">
ð</t>
        </r>
        <r>
          <rPr>
            <sz val="9"/>
            <color indexed="81"/>
            <rFont val="Tahoma"/>
            <family val="2"/>
          </rPr>
          <t>I can purchase cookies for less money inside this store.</t>
        </r>
      </text>
    </comment>
  </commentList>
</comments>
</file>

<file path=xl/comments2.xml><?xml version="1.0" encoding="utf-8"?>
<comments xmlns="http://schemas.openxmlformats.org/spreadsheetml/2006/main">
  <authors>
    <author>Audra Edmunds</author>
  </authors>
  <commentList>
    <comment ref="C8" authorId="0">
      <text>
        <r>
          <rPr>
            <sz val="9"/>
            <color indexed="81"/>
            <rFont val="Tahoma"/>
            <family val="2"/>
          </rPr>
          <t>story of a forgotten woman or girl from around the world who mobilized others and made a difference</t>
        </r>
      </text>
    </comment>
    <comment ref="C9" authorId="0">
      <text>
        <r>
          <rPr>
            <sz val="9"/>
            <color indexed="81"/>
            <rFont val="Tahoma"/>
            <family val="2"/>
          </rPr>
          <t>discover all the ways their strengths and powers help them create change in the world</t>
        </r>
      </text>
    </comment>
    <comment ref="C10" authorId="0">
      <text>
        <r>
          <rPr>
            <sz val="9"/>
            <color indexed="81"/>
            <rFont val="Tahoma"/>
            <family val="2"/>
          </rPr>
          <t>discover what the Girl Scout Law and true "heroines" share</t>
        </r>
      </text>
    </comment>
    <comment ref="C13" authorId="0">
      <text>
        <r>
          <rPr>
            <sz val="9"/>
            <color indexed="81"/>
            <rFont val="Tahoma"/>
            <family val="2"/>
          </rPr>
          <t>create a short "supergirl" story, comic, or TV script in which the characters take one small situation they care about and strive for long-lasting community change</t>
        </r>
      </text>
    </comment>
    <comment ref="C14" authorId="0">
      <text>
        <r>
          <rPr>
            <sz val="9"/>
            <color indexed="81"/>
            <rFont val="Tahoma"/>
            <family val="2"/>
          </rPr>
          <t>make a team decision and write their team hopes for a Take Action Project that reaches into a community network to solve a problem together with community members</t>
        </r>
      </text>
    </comment>
    <comment ref="C17" authorId="0">
      <text>
        <r>
          <rPr>
            <sz val="9"/>
            <color indexed="81"/>
            <rFont val="Tahoma"/>
            <family val="2"/>
          </rPr>
          <t>take action on their plan, reach out, join others and get them involved, and start something that snowballs into a change in their world</t>
        </r>
      </text>
    </comment>
    <comment ref="C18" authorId="0">
      <text>
        <r>
          <rPr>
            <sz val="9"/>
            <color indexed="81"/>
            <rFont val="Tahoma"/>
            <family val="2"/>
          </rPr>
          <t>join in their Girl Scout Junior circle to reflect on what they accomplished and celebrate it</t>
        </r>
      </text>
    </comment>
    <comment ref="C24" authorId="0">
      <text>
        <r>
          <rPr>
            <sz val="9"/>
            <color indexed="81"/>
            <rFont val="Tahoma"/>
            <family val="2"/>
          </rPr>
          <t>to reduce their energy use in one or more ways</t>
        </r>
      </text>
    </comment>
    <comment ref="C25" authorId="0">
      <text>
        <r>
          <rPr>
            <sz val="9"/>
            <color indexed="81"/>
            <rFont val="Tahoma"/>
            <family val="2"/>
          </rPr>
          <t>activities suggested along the journey</t>
        </r>
      </text>
    </comment>
    <comment ref="C26" authorId="0">
      <text>
        <r>
          <rPr>
            <sz val="9"/>
            <color indexed="81"/>
            <rFont val="Tahoma"/>
            <family val="2"/>
          </rPr>
          <t>are tackling energy issues</t>
        </r>
      </text>
    </comment>
    <comment ref="C29" authorId="0">
      <text>
        <r>
          <rPr>
            <sz val="9"/>
            <color indexed="81"/>
            <rFont val="Tahoma"/>
            <family val="2"/>
          </rPr>
          <t>in their buildings</t>
        </r>
      </text>
    </comment>
    <comment ref="C30" authorId="0">
      <text>
        <r>
          <rPr>
            <sz val="9"/>
            <color indexed="81"/>
            <rFont val="Tahoma"/>
            <family val="2"/>
          </rPr>
          <t>to make an energy improvement at home</t>
        </r>
      </text>
    </comment>
    <comment ref="C31" authorId="0">
      <text>
        <r>
          <rPr>
            <sz val="9"/>
            <color indexed="81"/>
            <rFont val="Tahoma"/>
            <family val="2"/>
          </rPr>
          <t>in a community building and suggest ways to make it more energy-efficient</t>
        </r>
      </text>
    </comment>
    <comment ref="C34" authorId="0">
      <text>
        <r>
          <rPr>
            <sz val="9"/>
            <color indexed="81"/>
            <rFont val="Tahoma"/>
            <family val="2"/>
          </rPr>
          <t>in the community, research it, create a plan, and carry it out, all the while reaching out to others to join in, too.</t>
        </r>
      </text>
    </comment>
    <comment ref="C35" authorId="0">
      <text>
        <r>
          <rPr>
            <sz val="9"/>
            <color indexed="81"/>
            <rFont val="Tahoma"/>
            <family val="2"/>
          </rPr>
          <t>reflect on what they accomplished, and celebrate it.</t>
        </r>
      </text>
    </comment>
  </commentList>
</comments>
</file>

<file path=xl/comments3.xml><?xml version="1.0" encoding="utf-8"?>
<comments xmlns="http://schemas.openxmlformats.org/spreadsheetml/2006/main">
  <authors>
    <author>Audra</author>
  </authors>
  <commentList>
    <comment ref="C6" authorId="0">
      <text>
        <r>
          <rPr>
            <sz val="9"/>
            <color indexed="81"/>
            <rFont val="Tahoma"/>
            <family val="2"/>
          </rPr>
          <t>Share your talents and skills by teaching younger Girl Scouts something you learned to do as a Junior.
This list has a few ideas to get you started. You only have to do one of these-or something like it-to complete the step.</t>
        </r>
      </text>
    </comment>
    <comment ref="C7" authorId="0">
      <text>
        <r>
          <rPr>
            <b/>
            <sz val="9"/>
            <color indexed="81"/>
            <rFont val="Tahoma"/>
            <family val="2"/>
          </rPr>
          <t>Invite Brownies to attend one of your meetings,</t>
        </r>
        <r>
          <rPr>
            <sz val="9"/>
            <color indexed="81"/>
            <rFont val="Tahoma"/>
            <family val="2"/>
          </rPr>
          <t xml:space="preserve"> and share something that will make them look forward to being a Girl Scout Junior. For example, you could show them photos from a mystery hunt you went on for your Detective badge, demonstrate how to pack for  an overnight camping trip, or show a video of everyone in your group talking about their favorite Junior memories.</t>
        </r>
      </text>
    </comment>
    <comment ref="C8" authorId="0">
      <text>
        <r>
          <rPr>
            <b/>
            <sz val="9"/>
            <color indexed="81"/>
            <rFont val="Tahoma"/>
            <family val="2"/>
          </rPr>
          <t>Invite girls your age who aren't Girl Scouts to join you in a fun activity-</t>
        </r>
        <r>
          <rPr>
            <sz val="9"/>
            <color indexed="81"/>
            <rFont val="Tahoma"/>
            <family val="2"/>
          </rPr>
          <t xml:space="preserve"> doing martial arts, learning sign language, or building a parade float. If you're doing a Take Action project, ask your buddies to tag along! Maybe you'll inspire them to pitch in.</t>
        </r>
      </text>
    </comment>
    <comment ref="C9" authorId="0">
      <text>
        <r>
          <rPr>
            <b/>
            <sz val="9"/>
            <color indexed="81"/>
            <rFont val="Tahoma"/>
            <family val="2"/>
          </rPr>
          <t>Team up with the girls in your group who earned a Bronze Award,</t>
        </r>
        <r>
          <rPr>
            <sz val="9"/>
            <color indexed="81"/>
            <rFont val="Tahoma"/>
            <family val="2"/>
          </rPr>
          <t xml:space="preserve"> and hold a question-and-answer session for interested Brownies. Describe how you chose your project, planned it, and overcame obstacles along the way. Inspire them to go for the Bronze, too!</t>
        </r>
      </text>
    </comment>
    <comment ref="C11" authorId="0">
      <text>
        <r>
          <rPr>
            <sz val="9"/>
            <color indexed="81"/>
            <rFont val="Tahoma"/>
            <family val="2"/>
          </rPr>
          <t>As a Cadette, you'll set your sights on the world outside your local area. There's no better way to find out what you have to look forward to than by talking with your Cadette sisters.
This list has a few ideas to get you started. You only have to do one of these-or something like it-to complete the step.</t>
        </r>
      </text>
    </comment>
    <comment ref="C12" authorId="0">
      <text>
        <r>
          <rPr>
            <b/>
            <sz val="9"/>
            <color indexed="81"/>
            <rFont val="Tahoma"/>
            <family val="2"/>
          </rPr>
          <t>Ask a Girl Scout Cadette to talk to you about her experiences.</t>
        </r>
        <r>
          <rPr>
            <sz val="9"/>
            <color indexed="81"/>
            <rFont val="Tahoma"/>
            <family val="2"/>
          </rPr>
          <t xml:space="preserve"> What was her favorite activity as a Cadette? What new skills did she learn?</t>
        </r>
      </text>
    </comment>
    <comment ref="C13" authorId="0">
      <text>
        <r>
          <rPr>
            <b/>
            <sz val="9"/>
            <color indexed="81"/>
            <rFont val="Tahoma"/>
            <family val="2"/>
          </rPr>
          <t>Do you want to work on your Girl Scout Silver Award?</t>
        </r>
        <r>
          <rPr>
            <sz val="9"/>
            <color indexed="81"/>
            <rFont val="Tahoma"/>
            <family val="2"/>
          </rPr>
          <t xml:space="preserve"> Find Cadettes who have earned this honor, and ask them for tips. Find out how they formed their teams, how they selected a project, and what they learned along the way. If you have some ideas for your project, ask them for advice.</t>
        </r>
      </text>
    </comment>
    <comment ref="C14" authorId="0">
      <text>
        <r>
          <rPr>
            <b/>
            <sz val="9"/>
            <color indexed="81"/>
            <rFont val="Tahoma"/>
            <family val="2"/>
          </rPr>
          <t>Talk to Cadettes about which Journeys they went on.</t>
        </r>
        <r>
          <rPr>
            <sz val="9"/>
            <color indexed="81"/>
            <rFont val="Tahoma"/>
            <family val="2"/>
          </rPr>
          <t xml:space="preserve"> What did they enjoy about the experience? How did they make their community better? Ask them to share their best moments from their Journey with you.</t>
        </r>
      </text>
    </comment>
    <comment ref="C16" authorId="0">
      <text>
        <r>
          <rPr>
            <sz val="9"/>
            <color indexed="81"/>
            <rFont val="Tahoma"/>
            <family val="2"/>
          </rPr>
          <t>Congratulations! You've earned your Bridge to Girl Scout Cadette Award! Celebrate with a favorite ceremony you learned on your Junior adventure—or make up a new one. Then add your award to your Cadette sash or vest.</t>
        </r>
      </text>
    </comment>
  </commentList>
</comments>
</file>

<file path=xl/comments4.xml><?xml version="1.0" encoding="utf-8"?>
<comments xmlns="http://schemas.openxmlformats.org/spreadsheetml/2006/main">
  <authors>
    <author>Frank Steele</author>
    <author>Audra</author>
  </authors>
  <commentList>
    <comment ref="C6" authorId="0">
      <text>
        <r>
          <rPr>
            <sz val="9"/>
            <color indexed="81"/>
            <rFont val="Tahoma"/>
            <family val="2"/>
          </rPr>
          <t>Talk with your Girl Scout leader or the person who is helping you in Girl Scouting about becoming a Junior Aide. With her help or the help of your Girl Scout council, find a troop or group of younger Girl Scouts you can work with.</t>
        </r>
      </text>
    </comment>
    <comment ref="C7" authorId="0">
      <text>
        <r>
          <rPr>
            <sz val="9"/>
            <color indexed="81"/>
            <rFont val="Tahoma"/>
            <family val="2"/>
          </rPr>
          <t xml:space="preserve">Talk to the adult volunteer who guides the group of younger Girl Scouts. Find out what you can do to help out. Arrange with the adult volunteer, the times, dates, and places that you will get together with the younger girls. Discuss with her the activities you would like to help with for at least three meetings. </t>
        </r>
      </text>
    </comment>
    <comment ref="C8" authorId="0">
      <text>
        <r>
          <rPr>
            <sz val="9"/>
            <color indexed="81"/>
            <rFont val="Tahoma"/>
            <family val="2"/>
          </rPr>
          <t>Meet with the younger girls. Partner with an adult volunteer to guide the activities you choose.</t>
        </r>
      </text>
    </comment>
    <comment ref="C26" authorId="1">
      <text>
        <r>
          <rPr>
            <sz val="9"/>
            <color indexed="81"/>
            <rFont val="Tahoma"/>
            <family val="2"/>
          </rPr>
          <t>If you complete all three Junior Journeys, you'll earn this very special award.</t>
        </r>
      </text>
    </comment>
    <comment ref="C37" authorId="1">
      <text>
        <r>
          <rPr>
            <sz val="9"/>
            <color indexed="81"/>
            <rFont val="Tahoma"/>
            <family val="2"/>
          </rPr>
          <t>Find a story, song, or poem from your faith with the same ideas. Talk with your family or friends about what the Law and the story, song, or poem have in common.</t>
        </r>
      </text>
    </comment>
    <comment ref="C38" authorId="1">
      <text>
        <r>
          <rPr>
            <sz val="9"/>
            <color indexed="81"/>
            <rFont val="Tahoma"/>
            <family val="2"/>
          </rPr>
          <t>Find a woman in your own or another faith community. Ask her how she tries to use that line of the Law in her life.</t>
        </r>
      </text>
    </comment>
    <comment ref="C39" authorId="1">
      <text>
        <r>
          <rPr>
            <sz val="9"/>
            <color indexed="81"/>
            <rFont val="Tahoma"/>
            <family val="2"/>
          </rPr>
          <t>by women that fit with that line of the Girl Scout Law. Put them where you can see them every day!</t>
        </r>
      </text>
    </comment>
    <comment ref="C40" authorId="1">
      <text>
        <r>
          <rPr>
            <sz val="9"/>
            <color indexed="81"/>
            <rFont val="Tahoma"/>
            <family val="2"/>
          </rPr>
          <t>of what you've learned. It might be a drawing, painting, or poster. You could also make up a story or a skit.</t>
        </r>
      </text>
    </comment>
    <comment ref="C41" authorId="1">
      <text>
        <r>
          <rPr>
            <sz val="9"/>
            <color indexed="81"/>
            <rFont val="Tahoma"/>
            <family val="2"/>
          </rPr>
          <t>Make a commitment to live what you've learned. You may want to talk to your friends, family, or a group in your faith community about how you plan to keep the connection between your faith and the Law strong. Maybe you'd enjoy performing your skit or showing them what you just made! Or you can choose to make a personal commitment to yourself, by writing a commitment statement that you keep private.</t>
        </r>
      </text>
    </comment>
    <comment ref="C44" authorId="1">
      <text>
        <r>
          <rPr>
            <sz val="9"/>
            <color indexed="81"/>
            <rFont val="Tahoma"/>
            <family val="2"/>
          </rPr>
          <t>Find a story, song, or poem from your faith with the same ideas. Talk with your family or friends about what the Law and the story, song, or poem have in common.</t>
        </r>
      </text>
    </comment>
    <comment ref="C45" authorId="1">
      <text>
        <r>
          <rPr>
            <sz val="9"/>
            <color indexed="81"/>
            <rFont val="Tahoma"/>
            <family val="2"/>
          </rPr>
          <t>Find a woman in your own or another faith community. Ask her how she tries to use that line of the Law in her life.</t>
        </r>
      </text>
    </comment>
    <comment ref="C46" authorId="1">
      <text>
        <r>
          <rPr>
            <sz val="9"/>
            <color indexed="81"/>
            <rFont val="Tahoma"/>
            <family val="2"/>
          </rPr>
          <t>by women that fit with that line of the Girl Scout Law. Put them where you can see them every day!</t>
        </r>
      </text>
    </comment>
    <comment ref="C47" authorId="1">
      <text>
        <r>
          <rPr>
            <sz val="9"/>
            <color indexed="81"/>
            <rFont val="Tahoma"/>
            <family val="2"/>
          </rPr>
          <t>of what you've learned. It might be a drawing, painting, or poster. You could also make up a story or a skit.</t>
        </r>
      </text>
    </comment>
    <comment ref="C48" authorId="1">
      <text>
        <r>
          <rPr>
            <sz val="9"/>
            <color indexed="81"/>
            <rFont val="Tahoma"/>
            <family val="2"/>
          </rPr>
          <t>Make a commitment to live what you've learned. You may want to talk to your friends, family, or a group in your faith community about how you plan to keep the connection between your faith and the Law strong. Maybe you'd enjoy performing your skit or showing them what you just made! Or you can choose to make a personal commitment to yourself, by writing a commitment statement that you keep private.</t>
        </r>
      </text>
    </comment>
    <comment ref="C51" authorId="1">
      <text>
        <r>
          <rPr>
            <b/>
            <sz val="9"/>
            <color indexed="81"/>
            <rFont val="Tahoma"/>
            <family val="2"/>
          </rPr>
          <t>Find out what the most common injuries are for kids your age.</t>
        </r>
        <r>
          <rPr>
            <sz val="9"/>
            <color indexed="81"/>
            <rFont val="Tahoma"/>
            <family val="2"/>
          </rPr>
          <t xml:space="preserve"> Make a list of how you can prevent them. Then do a home safety audit to check for dangers around the house.</t>
        </r>
      </text>
    </comment>
    <comment ref="C52" authorId="1">
      <text>
        <r>
          <rPr>
            <b/>
            <sz val="9"/>
            <color indexed="81"/>
            <rFont val="Tahoma"/>
            <family val="2"/>
          </rPr>
          <t>Conduct an emergency evacuation drill</t>
        </r>
        <r>
          <rPr>
            <sz val="9"/>
            <color indexed="81"/>
            <rFont val="Tahoma"/>
            <family val="2"/>
          </rPr>
          <t xml:space="preserve"> of your home or the place your Girl Scout group meets. In the case of fire, know where your main exit is located, and plan an alternate way to get out if the first exit is blocked.</t>
        </r>
      </text>
    </comment>
    <comment ref="C53" authorId="1">
      <text>
        <r>
          <rPr>
            <b/>
            <sz val="9"/>
            <color indexed="81"/>
            <rFont val="Tahoma"/>
            <family val="2"/>
          </rPr>
          <t>Find out how to read weather signs</t>
        </r>
        <r>
          <rPr>
            <sz val="9"/>
            <color indexed="81"/>
            <rFont val="Tahoma"/>
            <family val="2"/>
          </rPr>
          <t xml:space="preserve"> so you know when to head indoors and get to safety.</t>
        </r>
      </text>
    </comment>
    <comment ref="C54" authorId="1">
      <text>
        <r>
          <rPr>
            <b/>
            <sz val="9"/>
            <color indexed="81"/>
            <rFont val="Tahoma"/>
            <family val="2"/>
          </rPr>
          <t>Learn about bicycle safety.</t>
        </r>
        <r>
          <rPr>
            <sz val="9"/>
            <color indexed="81"/>
            <rFont val="Tahoma"/>
            <family val="2"/>
          </rPr>
          <t xml:space="preserve"> Research why bike helmets are important and how to check if a helmet fits you properly.</t>
        </r>
      </text>
    </comment>
    <comment ref="C55" authorId="1">
      <text>
        <r>
          <rPr>
            <b/>
            <sz val="9"/>
            <color indexed="81"/>
            <rFont val="Tahoma"/>
            <family val="2"/>
          </rPr>
          <t>Go on a hazard-identification walk</t>
        </r>
        <r>
          <rPr>
            <sz val="9"/>
            <color indexed="81"/>
            <rFont val="Tahoma"/>
            <family val="2"/>
          </rPr>
          <t xml:space="preserve"> along a local hiking trail, bike trail, or horse trail.</t>
        </r>
      </text>
    </comment>
  </commentList>
</comments>
</file>

<file path=xl/sharedStrings.xml><?xml version="1.0" encoding="utf-8"?>
<sst xmlns="http://schemas.openxmlformats.org/spreadsheetml/2006/main" count="718" uniqueCount="631">
  <si>
    <t>It's Your Story -- Tell It!</t>
  </si>
  <si>
    <t>Energize Award</t>
  </si>
  <si>
    <t>Make an Energy Pledge</t>
  </si>
  <si>
    <t>Try at least two other Energize</t>
  </si>
  <si>
    <t>Check out how other people</t>
  </si>
  <si>
    <t>Investigate Award</t>
  </si>
  <si>
    <t xml:space="preserve">Learn about energy use </t>
  </si>
  <si>
    <t>Work with their families</t>
  </si>
  <si>
    <t>Investigate energy use</t>
  </si>
  <si>
    <t>Innovate Award</t>
  </si>
  <si>
    <t>Identify an energy issue</t>
  </si>
  <si>
    <t>Share the news</t>
  </si>
  <si>
    <t>Investiture</t>
  </si>
  <si>
    <t>Get Ready</t>
  </si>
  <si>
    <t>Get Set</t>
  </si>
  <si>
    <t>Go!</t>
  </si>
  <si>
    <t xml:space="preserve">Service Unit: </t>
  </si>
  <si>
    <t xml:space="preserve">Troop: </t>
  </si>
  <si>
    <r>
      <t xml:space="preserve">Enter </t>
    </r>
    <r>
      <rPr>
        <b/>
        <sz val="10"/>
        <rFont val="Arial"/>
        <family val="2"/>
      </rPr>
      <t>A</t>
    </r>
    <r>
      <rPr>
        <sz val="10"/>
        <rFont val="Arial"/>
        <family val="2"/>
      </rPr>
      <t xml:space="preserve"> for credit</t>
    </r>
  </si>
  <si>
    <t>It's Your Planet -- Love It!</t>
  </si>
  <si>
    <t>It's Your World -- Change It!</t>
  </si>
  <si>
    <t>GET MOVING!</t>
  </si>
  <si>
    <t xml:space="preserve"> </t>
  </si>
  <si>
    <t>Status: (P)artial or (C)omplete</t>
  </si>
  <si>
    <t>Dance</t>
  </si>
  <si>
    <t>Jeweler</t>
  </si>
  <si>
    <t>Junior Aide Award</t>
  </si>
  <si>
    <t>Thinking Day</t>
  </si>
  <si>
    <r>
      <t xml:space="preserve">   Enter </t>
    </r>
    <r>
      <rPr>
        <b/>
        <sz val="10"/>
        <rFont val="Arial"/>
        <family val="2"/>
      </rPr>
      <t>A</t>
    </r>
    <r>
      <rPr>
        <sz val="10"/>
        <rFont val="Arial"/>
        <family val="2"/>
      </rPr>
      <t xml:space="preserve"> for credit</t>
    </r>
  </si>
  <si>
    <t>Agent of Change</t>
  </si>
  <si>
    <t>The Power of One Award</t>
  </si>
  <si>
    <t>The Power of Team Award</t>
  </si>
  <si>
    <t>The Power of Community Award</t>
  </si>
  <si>
    <t>Service Unit:</t>
  </si>
  <si>
    <t>Troop:</t>
  </si>
  <si>
    <t>http://trax.boy-scouts.net/pdf/JrAide.pdf</t>
  </si>
  <si>
    <t>Investiture &amp; Rededication Patches</t>
  </si>
  <si>
    <t>Cookies</t>
  </si>
  <si>
    <t>Conduct an emergency evacuation</t>
  </si>
  <si>
    <t>Fall Sales</t>
  </si>
  <si>
    <t>Reach Out</t>
  </si>
  <si>
    <t>aMUSE</t>
  </si>
  <si>
    <t>Go on a Girl Scout Junior Journey</t>
  </si>
  <si>
    <t>Build your Girl Scout Junior Team</t>
  </si>
  <si>
    <t>Exploer your community</t>
  </si>
  <si>
    <t>Choose your Bronze project</t>
  </si>
  <si>
    <t>Make a plan</t>
  </si>
  <si>
    <t>Put your plan in motion</t>
  </si>
  <si>
    <t>Spread the word</t>
  </si>
  <si>
    <t>Speak Out</t>
  </si>
  <si>
    <t>Try Out</t>
  </si>
  <si>
    <t>Service Unit</t>
  </si>
  <si>
    <t>Troop</t>
  </si>
  <si>
    <t>Legacy</t>
  </si>
  <si>
    <t>Read all about it</t>
  </si>
  <si>
    <t>Share sisterhood</t>
  </si>
  <si>
    <t>Leave a place better than you found</t>
  </si>
  <si>
    <t>Enjoy Girl Scout traditions</t>
  </si>
  <si>
    <t>Financial Literacy</t>
  </si>
  <si>
    <t>Cookie Business</t>
  </si>
  <si>
    <t>Digital Photographer</t>
  </si>
  <si>
    <t>Staying Fit</t>
  </si>
  <si>
    <t>Musician</t>
  </si>
  <si>
    <t>Scribe</t>
  </si>
  <si>
    <t>Gardener</t>
  </si>
  <si>
    <t>Detective</t>
  </si>
  <si>
    <t>Camper</t>
  </si>
  <si>
    <t>Independence</t>
  </si>
  <si>
    <t>Gecacher</t>
  </si>
  <si>
    <t>Animal Habitats</t>
  </si>
  <si>
    <t>Playing the Past</t>
  </si>
  <si>
    <t>Product Designer</t>
  </si>
  <si>
    <t>Social Butterfly</t>
  </si>
  <si>
    <t>Drawing</t>
  </si>
  <si>
    <t>Practice with Purpose</t>
  </si>
  <si>
    <t>Inside Government</t>
  </si>
  <si>
    <t>Simple Meals</t>
  </si>
  <si>
    <t>Junior First Aid</t>
  </si>
  <si>
    <t>Junior Girl Scout Way</t>
  </si>
  <si>
    <t>Flowers</t>
  </si>
  <si>
    <t>Business Owner</t>
  </si>
  <si>
    <t>Savvy Shopper</t>
  </si>
  <si>
    <t>Cookie CEO</t>
  </si>
  <si>
    <t>Customer Insights</t>
  </si>
  <si>
    <t>Experiment with different materials</t>
  </si>
  <si>
    <t>Try black and white</t>
  </si>
  <si>
    <t>Use color</t>
  </si>
  <si>
    <t>Mix and match</t>
  </si>
  <si>
    <t>Learn how to add shading</t>
  </si>
  <si>
    <t>Draw a picture of something that</t>
  </si>
  <si>
    <t>Use hatching and crosshatching</t>
  </si>
  <si>
    <t>Use smudging to make shadows</t>
  </si>
  <si>
    <t>Get some perspective</t>
  </si>
  <si>
    <t>Draw an outdoor scene</t>
  </si>
  <si>
    <t>Zoom in on an object</t>
  </si>
  <si>
    <t>Take a bug's-eye view</t>
  </si>
  <si>
    <t>Use your imagination like a graphic</t>
  </si>
  <si>
    <t>Draw a new cover for your</t>
  </si>
  <si>
    <t>Draw a cartoon</t>
  </si>
  <si>
    <t>Draw a logo</t>
  </si>
  <si>
    <t>Make your masterpiece-and show</t>
  </si>
  <si>
    <t>Host an art show at a group</t>
  </si>
  <si>
    <t>Host an art gallery party at</t>
  </si>
  <si>
    <t>Create a special art scrapbook</t>
  </si>
  <si>
    <t>Decide on your goal</t>
  </si>
  <si>
    <t>Increase your endurance</t>
  </si>
  <si>
    <t>Build up your strength</t>
  </si>
  <si>
    <t>Drill for skill</t>
  </si>
  <si>
    <t>Practice, practice, practice!</t>
  </si>
  <si>
    <t>Cookie Rally (Year 1)</t>
  </si>
  <si>
    <t>Cookie Sales (Year 1)</t>
  </si>
  <si>
    <t>Cookie Pin (Year 1)</t>
  </si>
  <si>
    <t>Cookie Rally (Year 2)</t>
  </si>
  <si>
    <t>Cookie Sales (Year 2)</t>
  </si>
  <si>
    <t>Cookie Pin (Year 2)</t>
  </si>
  <si>
    <t>Fall Sales (Year 1)</t>
  </si>
  <si>
    <t>Fall Sales (Year 2)</t>
  </si>
  <si>
    <t>Thinking Day (Year 1)</t>
  </si>
  <si>
    <t>Thinking Day (Year 2)</t>
  </si>
  <si>
    <t>Rededication (1st year)</t>
  </si>
  <si>
    <t>Rededication (2nd year)</t>
  </si>
  <si>
    <t>Rededication (3rd year)</t>
  </si>
  <si>
    <t>Rededication (4th year)</t>
  </si>
  <si>
    <t>Rededication (5th year)</t>
  </si>
  <si>
    <r>
      <t xml:space="preserve">My Promise, My Faith </t>
    </r>
    <r>
      <rPr>
        <sz val="10"/>
        <rFont val="Arial"/>
        <family val="2"/>
      </rPr>
      <t>(Year 1)</t>
    </r>
  </si>
  <si>
    <t>Choose one line from the Law</t>
  </si>
  <si>
    <t>Find a woman in your community</t>
  </si>
  <si>
    <t>Gather three inspirational quotes</t>
  </si>
  <si>
    <t>Make something to remind you</t>
  </si>
  <si>
    <r>
      <t xml:space="preserve">My Promise, My Faith </t>
    </r>
    <r>
      <rPr>
        <sz val="10"/>
        <rFont val="Arial"/>
        <family val="2"/>
      </rPr>
      <t>(Year 2)</t>
    </r>
  </si>
  <si>
    <t xml:space="preserve">Make a commitment to live what </t>
  </si>
  <si>
    <t>Global Action award</t>
  </si>
  <si>
    <t>Global Action Award</t>
  </si>
  <si>
    <t>International Friendship Recognition pin</t>
  </si>
  <si>
    <t>International Friendship Recognition</t>
  </si>
  <si>
    <t>Find out what the most common</t>
  </si>
  <si>
    <t>Find out how to read weather signs</t>
  </si>
  <si>
    <t>Learn about bicycle safety</t>
  </si>
  <si>
    <t>Go on a hazard-identification walk</t>
  </si>
  <si>
    <t>Pass It On!</t>
  </si>
  <si>
    <t>Look Ahead!</t>
  </si>
  <si>
    <t>Plan a Ceremony</t>
  </si>
  <si>
    <t>Invite Brownies to attend one of your</t>
  </si>
  <si>
    <t>Invite girls your age who aren't Girl</t>
  </si>
  <si>
    <t>Team up with the girls in your group</t>
  </si>
  <si>
    <t>Ask a Girl Scout Cadette to talk to you</t>
  </si>
  <si>
    <t>Do you want to work on your Girl Scout</t>
  </si>
  <si>
    <t>Talk to Cadettes about which Journeys</t>
  </si>
  <si>
    <t>Bronze Award</t>
  </si>
  <si>
    <t>Ask a coach for advice</t>
  </si>
  <si>
    <t>Speak to a trainer at a gym or</t>
  </si>
  <si>
    <t>Talk with a physical education or</t>
  </si>
  <si>
    <t>Run</t>
  </si>
  <si>
    <t>Work out routine!</t>
  </si>
  <si>
    <t xml:space="preserve">Work with an older athlete in </t>
  </si>
  <si>
    <t>Work with an expert, coach</t>
  </si>
  <si>
    <t xml:space="preserve">Find a video with strength </t>
  </si>
  <si>
    <t>Talk to a coach or gym teacher</t>
  </si>
  <si>
    <t>Work with a friend who likes the</t>
  </si>
  <si>
    <t>Find a drill in a book or online</t>
  </si>
  <si>
    <t>Discuss the process with a</t>
  </si>
  <si>
    <t>Write a "Top 10 Tips for</t>
  </si>
  <si>
    <t>Make a short video or photo</t>
  </si>
  <si>
    <t>Decide what being an active</t>
  </si>
  <si>
    <t>Go inside government</t>
  </si>
  <si>
    <t>Look into laws</t>
  </si>
  <si>
    <t>Report on the issues</t>
  </si>
  <si>
    <t>Get involved in government</t>
  </si>
  <si>
    <t>Be an active citizen in action</t>
  </si>
  <si>
    <t>Take a poll</t>
  </si>
  <si>
    <t>Get a global view</t>
  </si>
  <si>
    <t>Visit a branch of the city, town</t>
  </si>
  <si>
    <t>Interview an elected official</t>
  </si>
  <si>
    <t>Chart the government structure</t>
  </si>
  <si>
    <t>Hold a "mock vote" on</t>
  </si>
  <si>
    <t>For 24 hours, list the laws that</t>
  </si>
  <si>
    <t>Think about laws you might</t>
  </si>
  <si>
    <t>Report on a government meeting</t>
  </si>
  <si>
    <t>Follow the local news every day</t>
  </si>
  <si>
    <t>Interview a local historian or</t>
  </si>
  <si>
    <t>Plan a campaign as if you were</t>
  </si>
  <si>
    <t>Work on someone else's</t>
  </si>
  <si>
    <t>Create a pamphlet or poster</t>
  </si>
  <si>
    <t>Step up your skills with a pro</t>
  </si>
  <si>
    <t>Whip up a great breakfast</t>
  </si>
  <si>
    <t>Fix a healthy lunch or dinner</t>
  </si>
  <si>
    <t>Create a delicious dessert</t>
  </si>
  <si>
    <t>Make your own meal</t>
  </si>
  <si>
    <t>Visit a restaurant</t>
  </si>
  <si>
    <t>Invite a great cook to your Girl</t>
  </si>
  <si>
    <t>Tour a kitchen</t>
  </si>
  <si>
    <t>Make easy weekday breakfasts</t>
  </si>
  <si>
    <t>Create an egg dish</t>
  </si>
  <si>
    <t>Make a weekend breakfast</t>
  </si>
  <si>
    <t>Faltbread</t>
  </si>
  <si>
    <t>International sandwich</t>
  </si>
  <si>
    <t>Pocket food</t>
  </si>
  <si>
    <t>Make a dessert you've never</t>
  </si>
  <si>
    <t>Make a favorite dessert healthier</t>
  </si>
  <si>
    <t>Make a holiday dessert</t>
  </si>
  <si>
    <t xml:space="preserve">Make a salad meal using a </t>
  </si>
  <si>
    <t>Make a soup, stew, or other</t>
  </si>
  <si>
    <t>Make three dishes for one meal</t>
  </si>
  <si>
    <t>Learn the first steps to take in an</t>
  </si>
  <si>
    <t>Talk to first responders</t>
  </si>
  <si>
    <t>Make a portable first aid kit</t>
  </si>
  <si>
    <t>Find out how to handle urgent first</t>
  </si>
  <si>
    <t>Know how to take care of someone</t>
  </si>
  <si>
    <t>Make posters</t>
  </si>
  <si>
    <t>Create a skit</t>
  </si>
  <si>
    <t xml:space="preserve">Make a short video  </t>
  </si>
  <si>
    <t>Talk to an EMT or firefighter</t>
  </si>
  <si>
    <t>Talk to police officers</t>
  </si>
  <si>
    <t>Tour an emergency room or</t>
  </si>
  <si>
    <t xml:space="preserve">Make a first aid kit that fits in </t>
  </si>
  <si>
    <t>Make a kit that fits in a car's</t>
  </si>
  <si>
    <t>Make a personal kit</t>
  </si>
  <si>
    <t>With your Junior friends, organize</t>
  </si>
  <si>
    <t>Research situations that require</t>
  </si>
  <si>
    <t>Go on a field trip to an ER</t>
  </si>
  <si>
    <t>Read about illnesses and how to</t>
  </si>
  <si>
    <t>Visit a medical clinic</t>
  </si>
  <si>
    <t>Talk to family members and</t>
  </si>
  <si>
    <t>Match songs to an occasion</t>
  </si>
  <si>
    <t>Find lift-the-spirit songs</t>
  </si>
  <si>
    <t>Pick songs for a ceremony or</t>
  </si>
  <si>
    <t>Make up a song to share a</t>
  </si>
  <si>
    <t>Celebrate the Girl Scout birthday</t>
  </si>
  <si>
    <t>Celebrate the Girl Scout Promise</t>
  </si>
  <si>
    <t xml:space="preserve">Imagine yourself as one of the </t>
  </si>
  <si>
    <t>Help a Brownie or Daisy group</t>
  </si>
  <si>
    <t>Make a time capsule</t>
  </si>
  <si>
    <t>Scouts' Own for sisterhood</t>
  </si>
  <si>
    <t>Sisters across time</t>
  </si>
  <si>
    <t>Improve part of a park in your</t>
  </si>
  <si>
    <t>Tackle a problem in your</t>
  </si>
  <si>
    <t>Make a walking tour for your</t>
  </si>
  <si>
    <t>Try a tradition from the past</t>
  </si>
  <si>
    <t>Create a game about Girl Scout</t>
  </si>
  <si>
    <t>Start a Dez chain story</t>
  </si>
  <si>
    <t>Uncover the science of one flower</t>
  </si>
  <si>
    <t>Look under the petals</t>
  </si>
  <si>
    <t>Find out how flowers help people</t>
  </si>
  <si>
    <t>Have fun with flowers</t>
  </si>
  <si>
    <t>Send a message in flower code</t>
  </si>
  <si>
    <t>Go on a flower hunt</t>
  </si>
  <si>
    <t>Grow your flower</t>
  </si>
  <si>
    <t>Talk to a real botanist and learn</t>
  </si>
  <si>
    <t>Dye a flower</t>
  </si>
  <si>
    <t>Stop and smell the flowers</t>
  </si>
  <si>
    <t>Meet flower families</t>
  </si>
  <si>
    <t>Flowers are fruits in disguise</t>
  </si>
  <si>
    <t>Flowers are healers</t>
  </si>
  <si>
    <t>Flowers are calming</t>
  </si>
  <si>
    <t>Make a flower necklace</t>
  </si>
  <si>
    <t>Dried-flower art</t>
  </si>
  <si>
    <t>Fun with flower look-alikes</t>
  </si>
  <si>
    <t>Bouquet</t>
  </si>
  <si>
    <t>Corsage</t>
  </si>
  <si>
    <t>Arrangement</t>
  </si>
  <si>
    <t>Explore businesses you might like</t>
  </si>
  <si>
    <t>Learn the basics of running a</t>
  </si>
  <si>
    <t>Find out what kind of support</t>
  </si>
  <si>
    <t>Investigate what makes great</t>
  </si>
  <si>
    <t>Understand the importance of</t>
  </si>
  <si>
    <t>Go straight to the source</t>
  </si>
  <si>
    <t>Get associated</t>
  </si>
  <si>
    <t>Follow in someone's footsteps</t>
  </si>
  <si>
    <t>Get on the phone</t>
  </si>
  <si>
    <t>Invite an expert speaker</t>
  </si>
  <si>
    <t>Take it to the bank</t>
  </si>
  <si>
    <t>Meet the Chamber of Commerce</t>
  </si>
  <si>
    <t>Find out about the Small</t>
  </si>
  <si>
    <t>Create a customer-service pledge</t>
  </si>
  <si>
    <t>Learn from the best</t>
  </si>
  <si>
    <t>Invite some experts</t>
  </si>
  <si>
    <t>Pitch your pretend business</t>
  </si>
  <si>
    <t>Conduct a "focus group"</t>
  </si>
  <si>
    <t>Do a survey</t>
  </si>
  <si>
    <t>Explore your needs and wants</t>
  </si>
  <si>
    <t>Look into why you want what you</t>
  </si>
  <si>
    <t>Find out what makes people happy</t>
  </si>
  <si>
    <t>Learn how to decide what to buy</t>
  </si>
  <si>
    <t>Make a plan to buy something</t>
  </si>
  <si>
    <t>Go on a home tour</t>
  </si>
  <si>
    <t>Make a collage</t>
  </si>
  <si>
    <t>Take a survey</t>
  </si>
  <si>
    <t>Log your wants</t>
  </si>
  <si>
    <t>Investigate the latest trends</t>
  </si>
  <si>
    <t>Do some time travel</t>
  </si>
  <si>
    <t>Family stories</t>
  </si>
  <si>
    <t>Trade stories with friends</t>
  </si>
  <si>
    <t>Analyze customer reviews</t>
  </si>
  <si>
    <t>Visit the mall</t>
  </si>
  <si>
    <t>Shop for groceries</t>
  </si>
  <si>
    <t>Go on a comparison scavenger</t>
  </si>
  <si>
    <t>Help with a family purchase</t>
  </si>
  <si>
    <t>Make a plan for your cookie</t>
  </si>
  <si>
    <t>Look into your future</t>
  </si>
  <si>
    <t>Set a group goal</t>
  </si>
  <si>
    <t>Explore how a small business</t>
  </si>
  <si>
    <t>Create a cookie sale job list</t>
  </si>
  <si>
    <t>Learn to make a good impression</t>
  </si>
  <si>
    <t>Track your sales</t>
  </si>
  <si>
    <t>Decide how many boxes of</t>
  </si>
  <si>
    <t>There are many different tasks</t>
  </si>
  <si>
    <t>Brainstorm with your group</t>
  </si>
  <si>
    <t>Who is more likely to make a</t>
  </si>
  <si>
    <t>Your sales numbers are the key</t>
  </si>
  <si>
    <t>Ask an expert what customers want</t>
  </si>
  <si>
    <t>Do some research at the grocery store</t>
  </si>
  <si>
    <t>Find out who buys cookies and why</t>
  </si>
  <si>
    <t>Learn from people who don't buy</t>
  </si>
  <si>
    <t>Listen for clues and ask great questions</t>
  </si>
  <si>
    <t>Talk to a female business owner</t>
  </si>
  <si>
    <t>Walk through the aisles with your</t>
  </si>
  <si>
    <t>Many companies, including the</t>
  </si>
  <si>
    <t>Hearing people say, "No, thanks"</t>
  </si>
  <si>
    <t>Custoemrs often give you clues</t>
  </si>
  <si>
    <t>Every step has three choices. Do ONE choice to complete each step.</t>
  </si>
  <si>
    <t>Learn about digital cameras from an</t>
  </si>
  <si>
    <t>Take tons of photographs</t>
  </si>
  <si>
    <t>Edit three photos</t>
  </si>
  <si>
    <t>Make a digital photo project</t>
  </si>
  <si>
    <t>Share your photos</t>
  </si>
  <si>
    <t>Interview a local photographer or</t>
  </si>
  <si>
    <t>Visit a camera store</t>
  </si>
  <si>
    <t>Teach yourself the basics</t>
  </si>
  <si>
    <t>Photograph a friend or group of</t>
  </si>
  <si>
    <t>Photograph a pet</t>
  </si>
  <si>
    <t>Photograph a landscape</t>
  </si>
  <si>
    <t>Fix something</t>
  </si>
  <si>
    <t>Change something</t>
  </si>
  <si>
    <t>Add something</t>
  </si>
  <si>
    <t>Create a collage</t>
  </si>
  <si>
    <t>Create a panoramic photo to</t>
  </si>
  <si>
    <t>Make a gift for someone special</t>
  </si>
  <si>
    <t>Make a digital album</t>
  </si>
  <si>
    <t>Stage an art show</t>
  </si>
  <si>
    <t>Start an online photo journal</t>
  </si>
  <si>
    <t>Start moving</t>
  </si>
  <si>
    <t>Try 30 minutes of aerobic activity</t>
  </si>
  <si>
    <t>Find a way to make your day more</t>
  </si>
  <si>
    <t>Forget being a couch potato</t>
  </si>
  <si>
    <t>Keep your fit body fueled</t>
  </si>
  <si>
    <t>Be a food-label detective</t>
  </si>
  <si>
    <t>Play a brainstorm game</t>
  </si>
  <si>
    <t>Nutrient scavenger hunt</t>
  </si>
  <si>
    <t>Know how to stress less</t>
  </si>
  <si>
    <t>Dear self</t>
  </si>
  <si>
    <t>Helping others help us</t>
  </si>
  <si>
    <t>Create a stress-free zone</t>
  </si>
  <si>
    <t>Get the truth about health</t>
  </si>
  <si>
    <t>Review health websites</t>
  </si>
  <si>
    <t>Talk to a health professional</t>
  </si>
  <si>
    <t>Find truth in advertising</t>
  </si>
  <si>
    <t>Help your family stay fit</t>
  </si>
  <si>
    <t>Have a "slow food" dinner</t>
  </si>
  <si>
    <t>Come up with an active family</t>
  </si>
  <si>
    <t>Have a family check-in night</t>
  </si>
  <si>
    <t>Explore how music is made</t>
  </si>
  <si>
    <t>Find out about three different</t>
  </si>
  <si>
    <t>Be a conductor</t>
  </si>
  <si>
    <t>Get in the musical mood</t>
  </si>
  <si>
    <t>Travel around the world of music</t>
  </si>
  <si>
    <t>Listen to one pop song from three</t>
  </si>
  <si>
    <t>Find out more about three</t>
  </si>
  <si>
    <t>Oh say, can you see</t>
  </si>
  <si>
    <t>Check out the music in your life</t>
  </si>
  <si>
    <t>Take a music poll</t>
  </si>
  <si>
    <t>Go to a live musical performance</t>
  </si>
  <si>
    <t>Interview someone with a job in</t>
  </si>
  <si>
    <t>Make your own music</t>
  </si>
  <si>
    <t>Make a simple instrument</t>
  </si>
  <si>
    <t>Compose your own song</t>
  </si>
  <si>
    <t>Make up lyrics to a song</t>
  </si>
  <si>
    <t>Perform your music</t>
  </si>
  <si>
    <t>Create a performance</t>
  </si>
  <si>
    <t>Perform in a musical event</t>
  </si>
  <si>
    <t>Add to your skills</t>
  </si>
  <si>
    <t>Entertainment Technology</t>
  </si>
  <si>
    <t>Animate your own artwork</t>
  </si>
  <si>
    <t>Make a flip book</t>
  </si>
  <si>
    <t>Play around with stop-action</t>
  </si>
  <si>
    <t>Make your own thaumatrope</t>
  </si>
  <si>
    <t>Dig into video game development</t>
  </si>
  <si>
    <t>Use a free downloadable program</t>
  </si>
  <si>
    <t>Go onto an interactive site</t>
  </si>
  <si>
    <t>Talk to a developer</t>
  </si>
  <si>
    <t>Try the science of amusement park</t>
  </si>
  <si>
    <t>Create a roller coaster with marbles</t>
  </si>
  <si>
    <t>Catapult some stuff</t>
  </si>
  <si>
    <t>Figure out centrifugal force</t>
  </si>
  <si>
    <t>Create your own special effects</t>
  </si>
  <si>
    <t>Try the blue screen</t>
  </si>
  <si>
    <t>Play makeup artist</t>
  </si>
  <si>
    <t>Make your own 3-D glasses</t>
  </si>
  <si>
    <t>Surf a sound wave</t>
  </si>
  <si>
    <t>Experiment with acoustics</t>
  </si>
  <si>
    <t>Go on an elephant hike</t>
  </si>
  <si>
    <t>Make a ringtone for yourself, a</t>
  </si>
  <si>
    <t>Start with a poem</t>
  </si>
  <si>
    <t>Write one sonnet</t>
  </si>
  <si>
    <t>Write one haiku and one limerick</t>
  </si>
  <si>
    <t>Write a free-verse poem</t>
  </si>
  <si>
    <t>Create a short story</t>
  </si>
  <si>
    <t>Mystery</t>
  </si>
  <si>
    <t>Humor</t>
  </si>
  <si>
    <t>Adventure</t>
  </si>
  <si>
    <t>use words to share who you are</t>
  </si>
  <si>
    <t>A favorite Girl Scout memory</t>
  </si>
  <si>
    <t>A memorable day</t>
  </si>
  <si>
    <t>A big adventure</t>
  </si>
  <si>
    <t>Write an article</t>
  </si>
  <si>
    <t>An interview article</t>
  </si>
  <si>
    <t>A news story</t>
  </si>
  <si>
    <t>A "roundup" article</t>
  </si>
  <si>
    <t>Tell the world what you think</t>
  </si>
  <si>
    <t>A favorite animal</t>
  </si>
  <si>
    <t>A place you'd like to visit</t>
  </si>
  <si>
    <t>Your favorite book</t>
  </si>
  <si>
    <t>Get to know the tools of the trade</t>
  </si>
  <si>
    <t>Visit a jewelry store or jewelry artist</t>
  </si>
  <si>
    <t>Visit a museum with an exhibit on</t>
  </si>
  <si>
    <t>Invite a jewelry maker to talk to your</t>
  </si>
  <si>
    <t>Make jewelry with metal</t>
  </si>
  <si>
    <t>Make a chain-loop necklace or</t>
  </si>
  <si>
    <t>Make a pendant with a photo or</t>
  </si>
  <si>
    <t>Make earrings by twisting wire into</t>
  </si>
  <si>
    <t>Turn everyday objects into jewelry</t>
  </si>
  <si>
    <t>Make a bead bracelet</t>
  </si>
  <si>
    <t>Make two necklaces with different</t>
  </si>
  <si>
    <t>Make jewelry from nature</t>
  </si>
  <si>
    <t>Create jewelry inspired by another</t>
  </si>
  <si>
    <t>Friendship ring from Ireland</t>
  </si>
  <si>
    <t>American Indian animal jewelry</t>
  </si>
  <si>
    <t>Name pendant from Egypt</t>
  </si>
  <si>
    <t>Make a sparkling gift</t>
  </si>
  <si>
    <t>Make jewelry for a friend</t>
  </si>
  <si>
    <t>Make jewelry for the girls in your</t>
  </si>
  <si>
    <t>Make jewelry for a relative</t>
  </si>
  <si>
    <t>Visit a garden</t>
  </si>
  <si>
    <t>Visit an outdoor garden</t>
  </si>
  <si>
    <t>Visit an indoor garden</t>
  </si>
  <si>
    <t>Visit a landscaped garden</t>
  </si>
  <si>
    <t>Explore garden design</t>
  </si>
  <si>
    <t>Plan your dream garden</t>
  </si>
  <si>
    <t>Look into surprising gardens</t>
  </si>
  <si>
    <t>Make a mini Zen garden</t>
  </si>
  <si>
    <t>Learn how to choose garden plants</t>
  </si>
  <si>
    <t>Find six plants that will grow in your</t>
  </si>
  <si>
    <t>Find six plants that grow in different</t>
  </si>
  <si>
    <t>Find six seasonal plants</t>
  </si>
  <si>
    <t>Experiment with seeds</t>
  </si>
  <si>
    <t>Experiment with soil</t>
  </si>
  <si>
    <t>Experiment with water</t>
  </si>
  <si>
    <t>Experiment with sunlight</t>
  </si>
  <si>
    <t>Grow your own garden</t>
  </si>
  <si>
    <t>Plant an outdoor garden</t>
  </si>
  <si>
    <t>Plant an indoor garden</t>
  </si>
  <si>
    <t>Help with planting at a community</t>
  </si>
  <si>
    <t>Practice the power of observation</t>
  </si>
  <si>
    <t>Ask an adult helper to find and</t>
  </si>
  <si>
    <t>Shake up a room</t>
  </si>
  <si>
    <t>Take notice</t>
  </si>
  <si>
    <t>Communicate in code</t>
  </si>
  <si>
    <t>Learn some classic codes</t>
  </si>
  <si>
    <t>Create your own code with your</t>
  </si>
  <si>
    <t>Make invisible inks</t>
  </si>
  <si>
    <t>Fingerprint for fun</t>
  </si>
  <si>
    <t>Study three sets of prints</t>
  </si>
  <si>
    <t>Make your own identity card</t>
  </si>
  <si>
    <t>Get fingerprinted at your local police</t>
  </si>
  <si>
    <t>Try out detective science</t>
  </si>
  <si>
    <t>Look at three kinds of "evidence"</t>
  </si>
  <si>
    <t>Find out about DNA</t>
  </si>
  <si>
    <t>Detect handwriting details</t>
  </si>
  <si>
    <t>Follow the clues to solve a real</t>
  </si>
  <si>
    <t>Ask friends to create a clue hunt</t>
  </si>
  <si>
    <t>Find clues "on the scene"</t>
  </si>
  <si>
    <t>Solve three online mysteries.</t>
  </si>
  <si>
    <t>(do all five)</t>
  </si>
  <si>
    <t>Safety Award</t>
  </si>
  <si>
    <t>discover and share the powerful</t>
  </si>
  <si>
    <t>use their own "power log" to</t>
  </si>
  <si>
    <t>discover what the Girl Scout Law</t>
  </si>
  <si>
    <t>create a short "supergirl" story,</t>
  </si>
  <si>
    <t>make a team decision</t>
  </si>
  <si>
    <t>join in their Girl Scout Junior circle</t>
  </si>
  <si>
    <t>take action on your plan, reach</t>
  </si>
  <si>
    <t>Start planning your adventure</t>
  </si>
  <si>
    <t>Talk to an experienced camper</t>
  </si>
  <si>
    <t>Go to an outdoor store</t>
  </si>
  <si>
    <t>Look at campsite maps for your</t>
  </si>
  <si>
    <t>Gain a new camping skill</t>
  </si>
  <si>
    <t>Tie useful knots</t>
  </si>
  <si>
    <t>Use a map and compass or GPS</t>
  </si>
  <si>
    <t>Build a campfire</t>
  </si>
  <si>
    <t>Find your inner camp chef</t>
  </si>
  <si>
    <t>Make a one-pot meal</t>
  </si>
  <si>
    <t>Cook in foil</t>
  </si>
  <si>
    <t>Cook a meal on a stick</t>
  </si>
  <si>
    <t>Try a new activity</t>
  </si>
  <si>
    <t>Have some Leave No Trace fun</t>
  </si>
  <si>
    <t>Be a scientist-and keep a journal</t>
  </si>
  <si>
    <t>Try a new adventure</t>
  </si>
  <si>
    <t>Head out on your trip-and have</t>
  </si>
  <si>
    <t>Gather around the campfire</t>
  </si>
  <si>
    <t>Do a night watch</t>
  </si>
  <si>
    <t>Have fun with flashlights</t>
  </si>
  <si>
    <t>Get transportation smart</t>
  </si>
  <si>
    <t>Get a bike ready to ride</t>
  </si>
  <si>
    <t>Help take care of a car</t>
  </si>
  <si>
    <t>Use public transportation</t>
  </si>
  <si>
    <t>Make your clothes look great</t>
  </si>
  <si>
    <t>Become a laundry expert</t>
  </si>
  <si>
    <t>Learn two basic sewing skills-and</t>
  </si>
  <si>
    <t>Try on the role of clothes</t>
  </si>
  <si>
    <t>Break a bad habit</t>
  </si>
  <si>
    <t>At school</t>
  </si>
  <si>
    <t>At home</t>
  </si>
  <si>
    <t>With your friends</t>
  </si>
  <si>
    <t>Help around the house</t>
  </si>
  <si>
    <t>Solve a pesky plumbing problem</t>
  </si>
  <si>
    <t>Clean to the beat</t>
  </si>
  <si>
    <t>Hang something up</t>
  </si>
  <si>
    <t>Show off your independence</t>
  </si>
  <si>
    <t>Stay home alone</t>
  </si>
  <si>
    <t>Run a family errand</t>
  </si>
  <si>
    <t>Go out with a friend</t>
  </si>
  <si>
    <t>Prepare for your adventure</t>
  </si>
  <si>
    <t>With an adult, visit an official</t>
  </si>
  <si>
    <t>Invite a geocacher to talk to you</t>
  </si>
  <si>
    <t>Attend a geocaching event</t>
  </si>
  <si>
    <t>Learn to use a GPS receiver</t>
  </si>
  <si>
    <t>Find the GPS coordinates of three</t>
  </si>
  <si>
    <t>Hide an item for a friend to find</t>
  </si>
  <si>
    <t>Go on a photo hunt</t>
  </si>
  <si>
    <t>Make a trade item</t>
  </si>
  <si>
    <t>Make something that represents</t>
  </si>
  <si>
    <t>Make a piece of jewelry</t>
  </si>
  <si>
    <t>Go on a geocaching adventure</t>
  </si>
  <si>
    <t>Make it a hiking adventure</t>
  </si>
  <si>
    <t>Take a multi-cache adventure</t>
  </si>
  <si>
    <t>Go on a themed adventure</t>
  </si>
  <si>
    <t>Take part in a bug's travels!</t>
  </si>
  <si>
    <t>Make a bug go around the world</t>
  </si>
  <si>
    <t>Have your bug follow the girls</t>
  </si>
  <si>
    <t>Track a bug's travels</t>
  </si>
  <si>
    <t>Find out about wild animals</t>
  </si>
  <si>
    <t>Observe a pet or tame animal</t>
  </si>
  <si>
    <t>Make a skit or puppet show about</t>
  </si>
  <si>
    <t>List wild animals near your home,</t>
  </si>
  <si>
    <t>Investigate an animal habitat</t>
  </si>
  <si>
    <t>Visit a zoo or animal sanctuary</t>
  </si>
  <si>
    <t>Explore an animal habitat near</t>
  </si>
  <si>
    <t>Make a habitat collage</t>
  </si>
  <si>
    <t>Create an animal house</t>
  </si>
  <si>
    <t>Check out baby-animal habitats</t>
  </si>
  <si>
    <t>Make your own animal house</t>
  </si>
  <si>
    <t>Insulate your own "nest."</t>
  </si>
  <si>
    <t>Explore endangered habitats</t>
  </si>
  <si>
    <t>The Artic Circle</t>
  </si>
  <si>
    <t>The Gulf of Mexico</t>
  </si>
  <si>
    <t>The Amazon rain forest</t>
  </si>
  <si>
    <t>Help protect animal habitats</t>
  </si>
  <si>
    <t>Wildlife awareness party</t>
  </si>
  <si>
    <t>Create a backyard habitat</t>
  </si>
  <si>
    <t>Help clean up an animal habitat</t>
  </si>
  <si>
    <t>Decide who you are</t>
  </si>
  <si>
    <t>Write her diary</t>
  </si>
  <si>
    <t>Write a speech for your character</t>
  </si>
  <si>
    <t>Play a game of 20 questions</t>
  </si>
  <si>
    <t>Create a costume</t>
  </si>
  <si>
    <t>Do it yourself</t>
  </si>
  <si>
    <t>Make two or three accessories</t>
  </si>
  <si>
    <t>Draw it out</t>
  </si>
  <si>
    <t>Experience daily life</t>
  </si>
  <si>
    <t>What are your chores/duties</t>
  </si>
  <si>
    <t>Food and meals</t>
  </si>
  <si>
    <t>Home Sweet Home</t>
  </si>
  <si>
    <t>Have some old-fashioned fun</t>
  </si>
  <si>
    <t>Make music</t>
  </si>
  <si>
    <t>Play a game-or two</t>
  </si>
  <si>
    <t>Create art</t>
  </si>
  <si>
    <t>Become your character</t>
  </si>
  <si>
    <t>Make your own event</t>
  </si>
  <si>
    <t>Have a living-history party</t>
  </si>
  <si>
    <t>Attend a history-oriented event in</t>
  </si>
  <si>
    <t>Observe what makes a great</t>
  </si>
  <si>
    <t>Choose a product you use at school</t>
  </si>
  <si>
    <t>Choose a product from a hobby</t>
  </si>
  <si>
    <t>Choose a home product</t>
  </si>
  <si>
    <t>Be an innovation detective</t>
  </si>
  <si>
    <t>Observe</t>
  </si>
  <si>
    <t>Interview</t>
  </si>
  <si>
    <t>Photograph</t>
  </si>
  <si>
    <t>Figure out what's working and</t>
  </si>
  <si>
    <t>Step by step</t>
  </si>
  <si>
    <t>Draw the product</t>
  </si>
  <si>
    <t>Analyze a group of products</t>
  </si>
  <si>
    <t>Innovate to find solutions</t>
  </si>
  <si>
    <t>Troubleshoot</t>
  </si>
  <si>
    <t>Fire the product, keep the job</t>
  </si>
  <si>
    <t>Mess up so you can try again</t>
  </si>
  <si>
    <t>Draw your idea</t>
  </si>
  <si>
    <t>Build a prototype</t>
  </si>
  <si>
    <t>Make your change on the original</t>
  </si>
  <si>
    <t>From terrible to terrific</t>
  </si>
  <si>
    <t>Hold a conversation</t>
  </si>
  <si>
    <t>Practice conversation starters</t>
  </si>
  <si>
    <t>Invite an expert to come talk about</t>
  </si>
  <si>
    <t>Make a poster with 10 conversation</t>
  </si>
  <si>
    <t>Use table manners</t>
  </si>
  <si>
    <t>Brainstorm five things not to do at</t>
  </si>
  <si>
    <t>Set the table</t>
  </si>
  <si>
    <t>Study table manners from other</t>
  </si>
  <si>
    <t>Be prepared for special occasions</t>
  </si>
  <si>
    <t>Wedding</t>
  </si>
  <si>
    <t>Funeral or wake</t>
  </si>
  <si>
    <t>Coming-of-age ceremony</t>
  </si>
  <si>
    <t>Say thank you</t>
  </si>
  <si>
    <t>Thank the host</t>
  </si>
  <si>
    <t>Handwrite a thank-you note</t>
  </si>
  <si>
    <t>Make a thank-you gift</t>
  </si>
  <si>
    <t>Practice being at ease</t>
  </si>
  <si>
    <t>Other Girl Scouts</t>
  </si>
  <si>
    <t>Your friends and their parents</t>
  </si>
  <si>
    <t>Everyone in your class</t>
  </si>
  <si>
    <t>World Thinking Day</t>
  </si>
  <si>
    <t>Journey Summit Pin</t>
  </si>
</sst>
</file>

<file path=xl/styles.xml><?xml version="1.0" encoding="utf-8"?>
<styleSheet xmlns="http://schemas.openxmlformats.org/spreadsheetml/2006/main">
  <fonts count="49">
    <font>
      <sz val="10"/>
      <name val="Arial"/>
    </font>
    <font>
      <sz val="10"/>
      <name val="Arial"/>
      <family val="2"/>
    </font>
    <font>
      <sz val="8"/>
      <name val="Arial"/>
      <family val="2"/>
    </font>
    <font>
      <b/>
      <sz val="10"/>
      <name val="Arial"/>
      <family val="2"/>
    </font>
    <font>
      <sz val="10"/>
      <name val="Arial"/>
      <family val="2"/>
    </font>
    <font>
      <b/>
      <sz val="12"/>
      <name val="Arial"/>
      <family val="2"/>
    </font>
    <font>
      <b/>
      <sz val="11"/>
      <name val="Arial"/>
      <family val="2"/>
    </font>
    <font>
      <b/>
      <sz val="8"/>
      <name val="Arial"/>
      <family val="2"/>
    </font>
    <font>
      <sz val="8"/>
      <name val="Arial"/>
      <family val="2"/>
    </font>
    <font>
      <sz val="9"/>
      <name val="Arial"/>
      <family val="2"/>
    </font>
    <font>
      <u/>
      <sz val="10"/>
      <color indexed="12"/>
      <name val="Arial"/>
      <family val="2"/>
    </font>
    <font>
      <b/>
      <sz val="9"/>
      <name val="Arial"/>
      <family val="2"/>
    </font>
    <font>
      <b/>
      <sz val="9"/>
      <name val="Arial"/>
      <family val="2"/>
    </font>
    <font>
      <sz val="10"/>
      <color indexed="9"/>
      <name val="Arial"/>
      <family val="2"/>
    </font>
    <font>
      <b/>
      <sz val="14"/>
      <color indexed="9"/>
      <name val="Arial"/>
      <family val="2"/>
    </font>
    <font>
      <sz val="9"/>
      <color indexed="81"/>
      <name val="Tahoma"/>
      <family val="2"/>
    </font>
    <font>
      <sz val="7.35"/>
      <color indexed="8"/>
      <name val="Arial"/>
      <family val="2"/>
    </font>
    <font>
      <sz val="10"/>
      <name val="Arial Narrow"/>
      <family val="2"/>
    </font>
    <font>
      <b/>
      <sz val="10"/>
      <name val="Arial"/>
      <family val="2"/>
    </font>
    <font>
      <i/>
      <sz val="9"/>
      <color indexed="81"/>
      <name val="Tahoma"/>
      <family val="2"/>
    </font>
    <font>
      <b/>
      <sz val="9"/>
      <color indexed="81"/>
      <name val="Tahoma"/>
      <family val="2"/>
    </font>
    <font>
      <b/>
      <sz val="14"/>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0"/>
      <name val="Arial"/>
      <family val="2"/>
    </font>
    <font>
      <sz val="9"/>
      <color indexed="81"/>
      <name val="Wingdings"/>
      <charset val="2"/>
    </font>
    <font>
      <sz val="11"/>
      <name val="Arial"/>
      <family val="2"/>
    </font>
    <font>
      <sz val="8"/>
      <color theme="0"/>
      <name val="Arial"/>
      <family val="2"/>
    </font>
    <font>
      <b/>
      <sz val="8"/>
      <color theme="0"/>
      <name val="Arial"/>
      <family val="2"/>
    </font>
    <font>
      <b/>
      <sz val="8"/>
      <color indexed="81"/>
      <name val="Tahoma"/>
      <family val="2"/>
    </font>
    <font>
      <i/>
      <sz val="8"/>
      <name val="Arial"/>
      <family val="2"/>
    </font>
    <font>
      <sz val="8"/>
      <color indexed="81"/>
      <name val="Tahoma"/>
      <family val="2"/>
    </font>
    <font>
      <sz val="8"/>
      <color indexed="81"/>
      <name val="Wingdings"/>
      <charset val="2"/>
    </font>
    <font>
      <b/>
      <sz val="9"/>
      <color theme="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9"/>
        <bgColor indexed="64"/>
      </patternFill>
    </fill>
    <fill>
      <patternFill patternType="solid">
        <fgColor indexed="14"/>
        <bgColor indexed="64"/>
      </patternFill>
    </fill>
    <fill>
      <patternFill patternType="solid">
        <fgColor theme="4" tint="0.39997558519241921"/>
        <bgColor indexed="64"/>
      </patternFill>
    </fill>
    <fill>
      <patternFill patternType="solid">
        <fgColor theme="0" tint="-0.249977111117893"/>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s>
  <cellStyleXfs count="44">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0" fillId="0" borderId="0" applyNumberFormat="0" applyFill="0" applyBorder="0" applyAlignment="0" applyProtection="0">
      <alignment vertical="top"/>
      <protection locked="0"/>
    </xf>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1" fillId="23" borderId="7" applyNumberFormat="0" applyFont="0" applyAlignment="0" applyProtection="0"/>
    <xf numFmtId="0" fontId="35" fillId="20"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1" fillId="0" borderId="0"/>
  </cellStyleXfs>
  <cellXfs count="210">
    <xf numFmtId="0" fontId="0" fillId="0" borderId="0" xfId="0"/>
    <xf numFmtId="0" fontId="3" fillId="0" borderId="0" xfId="0" applyFont="1"/>
    <xf numFmtId="0" fontId="0" fillId="0" borderId="0" xfId="0" applyBorder="1"/>
    <xf numFmtId="0" fontId="0" fillId="0" borderId="0" xfId="0" applyBorder="1" applyAlignment="1">
      <alignment horizontal="right"/>
    </xf>
    <xf numFmtId="0" fontId="0" fillId="0" borderId="0" xfId="0" applyProtection="1"/>
    <xf numFmtId="0" fontId="4" fillId="0" borderId="0" xfId="0" applyFont="1"/>
    <xf numFmtId="0" fontId="0" fillId="0" borderId="0" xfId="0" applyBorder="1" applyAlignment="1">
      <alignment horizontal="center"/>
    </xf>
    <xf numFmtId="0" fontId="0" fillId="0" borderId="0" xfId="0" applyAlignment="1">
      <alignment wrapText="1"/>
    </xf>
    <xf numFmtId="0" fontId="0" fillId="0" borderId="12" xfId="0" applyBorder="1" applyAlignment="1" applyProtection="1">
      <alignment horizontal="center"/>
      <protection locked="0"/>
    </xf>
    <xf numFmtId="0" fontId="3" fillId="0" borderId="0" xfId="0" applyFont="1" applyBorder="1" applyAlignment="1"/>
    <xf numFmtId="0" fontId="0" fillId="0" borderId="12" xfId="0" applyFill="1" applyBorder="1" applyAlignment="1" applyProtection="1">
      <alignment horizontal="center"/>
      <protection locked="0"/>
    </xf>
    <xf numFmtId="0" fontId="0" fillId="0" borderId="10" xfId="0" applyBorder="1" applyAlignment="1">
      <alignment horizontal="center"/>
    </xf>
    <xf numFmtId="0" fontId="5" fillId="0" borderId="0" xfId="0" applyFont="1" applyFill="1" applyBorder="1" applyAlignment="1">
      <alignment horizontal="center" vertical="top" textRotation="90"/>
    </xf>
    <xf numFmtId="0" fontId="5" fillId="0" borderId="0" xfId="0" applyFont="1" applyFill="1" applyBorder="1" applyAlignment="1">
      <alignment horizontal="center" vertical="top"/>
    </xf>
    <xf numFmtId="0" fontId="0" fillId="0" borderId="0" xfId="0" applyAlignment="1"/>
    <xf numFmtId="0" fontId="9" fillId="0" borderId="12" xfId="0" applyFont="1" applyBorder="1" applyAlignment="1" applyProtection="1">
      <alignment horizontal="center"/>
      <protection locked="0"/>
    </xf>
    <xf numFmtId="0" fontId="12" fillId="0" borderId="14" xfId="0" applyFont="1" applyBorder="1" applyAlignment="1">
      <alignment horizontal="center"/>
    </xf>
    <xf numFmtId="0" fontId="0" fillId="0" borderId="0" xfId="0" applyBorder="1" applyAlignment="1" applyProtection="1">
      <alignment horizontal="center"/>
    </xf>
    <xf numFmtId="0" fontId="0" fillId="0" borderId="20" xfId="0" applyBorder="1" applyAlignment="1">
      <alignment horizontal="left"/>
    </xf>
    <xf numFmtId="0" fontId="3" fillId="0" borderId="11" xfId="0" applyFont="1" applyBorder="1" applyAlignment="1">
      <alignment horizontal="center"/>
    </xf>
    <xf numFmtId="0" fontId="3" fillId="0" borderId="0" xfId="0" applyFont="1" applyBorder="1" applyAlignment="1">
      <alignment horizontal="center"/>
    </xf>
    <xf numFmtId="0" fontId="0" fillId="0" borderId="12" xfId="0" applyBorder="1" applyAlignment="1">
      <alignment horizontal="left"/>
    </xf>
    <xf numFmtId="0" fontId="4" fillId="0" borderId="11" xfId="0" applyFont="1" applyBorder="1" applyAlignment="1">
      <alignment vertical="top" wrapText="1"/>
    </xf>
    <xf numFmtId="0" fontId="9" fillId="0" borderId="12" xfId="0" applyFont="1" applyBorder="1" applyAlignment="1" applyProtection="1">
      <alignment horizontal="center" vertical="top"/>
      <protection locked="0"/>
    </xf>
    <xf numFmtId="0" fontId="5" fillId="0" borderId="0" xfId="0" applyFont="1" applyFill="1" applyBorder="1" applyAlignment="1">
      <alignment horizontal="center" vertical="top" textRotation="90" wrapText="1"/>
    </xf>
    <xf numFmtId="0" fontId="4" fillId="0" borderId="11" xfId="0" applyFont="1" applyBorder="1" applyAlignment="1"/>
    <xf numFmtId="0" fontId="4" fillId="0" borderId="12" xfId="0" applyFont="1" applyBorder="1" applyAlignment="1"/>
    <xf numFmtId="0" fontId="0" fillId="0" borderId="0" xfId="0" applyFill="1" applyBorder="1"/>
    <xf numFmtId="0" fontId="3" fillId="0" borderId="0" xfId="0" applyFont="1" applyBorder="1" applyAlignment="1">
      <alignment vertical="top"/>
    </xf>
    <xf numFmtId="0" fontId="9" fillId="0" borderId="0" xfId="0" applyFont="1" applyBorder="1"/>
    <xf numFmtId="0" fontId="3" fillId="0" borderId="0" xfId="0" applyFont="1" applyBorder="1"/>
    <xf numFmtId="0" fontId="0" fillId="0" borderId="0" xfId="0" applyFill="1"/>
    <xf numFmtId="0" fontId="9" fillId="0" borderId="0" xfId="0" applyFont="1"/>
    <xf numFmtId="0" fontId="0" fillId="0" borderId="12" xfId="0" applyBorder="1"/>
    <xf numFmtId="0" fontId="0" fillId="0" borderId="20" xfId="0" applyBorder="1" applyAlignment="1" applyProtection="1">
      <alignment horizontal="left"/>
    </xf>
    <xf numFmtId="0" fontId="0" fillId="0" borderId="10" xfId="0" applyBorder="1" applyAlignment="1">
      <alignment horizontal="center" vertical="top"/>
    </xf>
    <xf numFmtId="0" fontId="0" fillId="0" borderId="10" xfId="0" applyBorder="1" applyAlignment="1">
      <alignment horizontal="center" vertical="top" wrapText="1"/>
    </xf>
    <xf numFmtId="0" fontId="9" fillId="0" borderId="12"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protection locked="0"/>
    </xf>
    <xf numFmtId="0" fontId="12" fillId="0" borderId="14" xfId="0" applyFont="1" applyBorder="1" applyAlignment="1">
      <alignment horizontal="center" vertical="center"/>
    </xf>
    <xf numFmtId="0" fontId="3" fillId="0" borderId="0" xfId="0" applyFont="1" applyFill="1" applyBorder="1" applyAlignment="1">
      <alignment horizontal="center" vertical="top" textRotation="90"/>
    </xf>
    <xf numFmtId="0" fontId="0" fillId="0" borderId="12" xfId="0" applyFill="1" applyBorder="1" applyAlignment="1" applyProtection="1">
      <alignment horizontal="center" vertical="center"/>
      <protection locked="0"/>
    </xf>
    <xf numFmtId="0" fontId="1" fillId="0" borderId="12" xfId="0" applyFont="1" applyFill="1" applyBorder="1" applyAlignment="1" applyProtection="1">
      <alignment horizontal="center"/>
      <protection locked="0"/>
    </xf>
    <xf numFmtId="0" fontId="5" fillId="0" borderId="0" xfId="0" applyFont="1" applyFill="1" applyBorder="1" applyAlignment="1" applyProtection="1">
      <alignment horizontal="center" vertical="top" textRotation="90"/>
    </xf>
    <xf numFmtId="0" fontId="3" fillId="0" borderId="0" xfId="0" applyFont="1" applyFill="1" applyBorder="1" applyAlignment="1" applyProtection="1">
      <alignment horizontal="center" vertical="top" textRotation="90"/>
    </xf>
    <xf numFmtId="0" fontId="4" fillId="0" borderId="0" xfId="0" applyFont="1" applyProtection="1"/>
    <xf numFmtId="0" fontId="0" fillId="0" borderId="0" xfId="0" applyFill="1" applyBorder="1" applyAlignment="1" applyProtection="1">
      <alignment horizontal="right"/>
    </xf>
    <xf numFmtId="0" fontId="0" fillId="0" borderId="0" xfId="0" applyBorder="1" applyAlignment="1" applyProtection="1">
      <alignment horizontal="right"/>
    </xf>
    <xf numFmtId="0" fontId="3" fillId="0" borderId="11" xfId="0" applyFont="1" applyBorder="1" applyAlignment="1" applyProtection="1">
      <alignment horizontal="center"/>
    </xf>
    <xf numFmtId="0" fontId="12" fillId="0" borderId="14" xfId="0" applyFont="1" applyBorder="1" applyAlignment="1" applyProtection="1">
      <alignment horizontal="center"/>
    </xf>
    <xf numFmtId="0" fontId="3" fillId="0" borderId="0" xfId="0" applyFont="1" applyBorder="1" applyAlignment="1" applyProtection="1">
      <alignment horizontal="center"/>
    </xf>
    <xf numFmtId="0" fontId="3" fillId="0" borderId="0" xfId="0" applyFont="1" applyProtection="1"/>
    <xf numFmtId="0" fontId="8" fillId="0" borderId="0" xfId="0" applyFont="1" applyBorder="1" applyAlignment="1" applyProtection="1"/>
    <xf numFmtId="0" fontId="4" fillId="0" borderId="10" xfId="0" applyFont="1" applyFill="1" applyBorder="1" applyAlignment="1" applyProtection="1">
      <alignment horizontal="left" vertical="top"/>
    </xf>
    <xf numFmtId="0" fontId="0" fillId="0" borderId="0" xfId="0" applyBorder="1" applyAlignment="1" applyProtection="1">
      <alignment horizontal="right" vertical="top"/>
    </xf>
    <xf numFmtId="0" fontId="16" fillId="0" borderId="0" xfId="0" applyFont="1" applyAlignment="1" applyProtection="1">
      <alignment horizontal="center"/>
    </xf>
    <xf numFmtId="0" fontId="3" fillId="0" borderId="0" xfId="0" applyFont="1" applyFill="1" applyBorder="1" applyAlignment="1" applyProtection="1">
      <alignment horizontal="center"/>
    </xf>
    <xf numFmtId="0" fontId="18" fillId="0" borderId="14" xfId="0" applyFont="1" applyBorder="1" applyAlignment="1" applyProtection="1">
      <alignment horizontal="center"/>
    </xf>
    <xf numFmtId="0" fontId="4" fillId="0" borderId="0" xfId="0" applyFont="1" applyFill="1" applyBorder="1" applyAlignment="1" applyProtection="1">
      <alignment horizontal="center"/>
    </xf>
    <xf numFmtId="0" fontId="3" fillId="0" borderId="0" xfId="0" applyFont="1" applyBorder="1" applyAlignment="1">
      <alignment horizontal="left"/>
    </xf>
    <xf numFmtId="0" fontId="4" fillId="0" borderId="11" xfId="0" applyFont="1" applyBorder="1" applyAlignment="1">
      <alignment horizontal="right"/>
    </xf>
    <xf numFmtId="0" fontId="6" fillId="0" borderId="0" xfId="0" applyFont="1" applyBorder="1" applyAlignment="1">
      <alignment horizontal="right"/>
    </xf>
    <xf numFmtId="0" fontId="4" fillId="0" borderId="22" xfId="0" applyFont="1" applyBorder="1" applyAlignment="1">
      <alignment horizontal="left"/>
    </xf>
    <xf numFmtId="0" fontId="6" fillId="0" borderId="10" xfId="0" applyFont="1" applyBorder="1" applyAlignment="1">
      <alignment horizontal="left" wrapText="1"/>
    </xf>
    <xf numFmtId="0" fontId="6" fillId="0" borderId="10" xfId="0" applyFont="1" applyBorder="1" applyAlignment="1" applyProtection="1">
      <alignment horizontal="left" wrapText="1"/>
    </xf>
    <xf numFmtId="0" fontId="9" fillId="0" borderId="13" xfId="0" applyFont="1" applyBorder="1" applyAlignment="1" applyProtection="1">
      <alignment horizontal="center"/>
      <protection locked="0"/>
    </xf>
    <xf numFmtId="0" fontId="9" fillId="0" borderId="18" xfId="0" applyFont="1" applyBorder="1" applyAlignment="1" applyProtection="1">
      <alignment horizontal="center"/>
      <protection locked="0"/>
    </xf>
    <xf numFmtId="0" fontId="6" fillId="0" borderId="0" xfId="0" applyFont="1" applyBorder="1" applyAlignment="1" applyProtection="1">
      <alignment horizontal="right"/>
    </xf>
    <xf numFmtId="0" fontId="11" fillId="0" borderId="14" xfId="0" applyFont="1" applyBorder="1" applyAlignment="1" applyProtection="1">
      <alignment horizontal="center"/>
    </xf>
    <xf numFmtId="0" fontId="0" fillId="0" borderId="19" xfId="0" applyBorder="1"/>
    <xf numFmtId="0" fontId="0" fillId="0" borderId="15" xfId="0" applyBorder="1"/>
    <xf numFmtId="0" fontId="10" fillId="0" borderId="15" xfId="0" applyFont="1" applyBorder="1"/>
    <xf numFmtId="0" fontId="0" fillId="0" borderId="0" xfId="0" applyAlignment="1">
      <alignment horizontal="center"/>
    </xf>
    <xf numFmtId="0" fontId="17" fillId="0" borderId="0" xfId="0" applyFont="1" applyBorder="1" applyAlignment="1" applyProtection="1">
      <alignment horizontal="center" textRotation="90"/>
    </xf>
    <xf numFmtId="0" fontId="10" fillId="0" borderId="0" xfId="34" applyBorder="1" applyAlignment="1" applyProtection="1">
      <alignment horizontal="left"/>
    </xf>
    <xf numFmtId="0" fontId="3" fillId="0" borderId="0" xfId="0" applyFont="1" applyBorder="1" applyAlignment="1" applyProtection="1">
      <alignment horizontal="right"/>
    </xf>
    <xf numFmtId="0" fontId="4" fillId="25" borderId="12" xfId="0" applyFont="1" applyFill="1" applyBorder="1" applyAlignment="1" applyProtection="1">
      <alignment horizontal="center"/>
      <protection locked="0"/>
    </xf>
    <xf numFmtId="0" fontId="0" fillId="0" borderId="0" xfId="0" applyAlignment="1" applyProtection="1"/>
    <xf numFmtId="0" fontId="0" fillId="0" borderId="0" xfId="0" applyBorder="1" applyAlignment="1">
      <alignment horizontal="center"/>
    </xf>
    <xf numFmtId="0" fontId="1" fillId="0" borderId="0" xfId="43"/>
    <xf numFmtId="0" fontId="1" fillId="0" borderId="0" xfId="0" applyFont="1" applyBorder="1" applyAlignment="1" applyProtection="1">
      <alignment horizontal="right"/>
    </xf>
    <xf numFmtId="0" fontId="1" fillId="0" borderId="0" xfId="0" applyFont="1" applyBorder="1" applyAlignment="1" applyProtection="1">
      <alignment horizontal="left"/>
    </xf>
    <xf numFmtId="0" fontId="3" fillId="0" borderId="0" xfId="0" applyFont="1" applyBorder="1" applyAlignment="1" applyProtection="1">
      <alignment horizontal="left" wrapText="1"/>
    </xf>
    <xf numFmtId="0" fontId="6" fillId="0" borderId="0" xfId="0" applyFont="1" applyBorder="1"/>
    <xf numFmtId="0" fontId="0" fillId="0" borderId="10" xfId="0" applyBorder="1"/>
    <xf numFmtId="0" fontId="0" fillId="0" borderId="17" xfId="0" applyBorder="1"/>
    <xf numFmtId="0" fontId="39" fillId="0" borderId="17" xfId="0" applyFont="1" applyBorder="1" applyAlignment="1" applyProtection="1">
      <alignment horizontal="center"/>
    </xf>
    <xf numFmtId="0" fontId="0" fillId="0" borderId="10" xfId="0" applyFill="1" applyBorder="1"/>
    <xf numFmtId="0" fontId="6" fillId="0" borderId="0" xfId="0" applyFont="1" applyBorder="1" applyAlignment="1" applyProtection="1"/>
    <xf numFmtId="0" fontId="6" fillId="0" borderId="0" xfId="0" applyFont="1" applyAlignment="1" applyProtection="1"/>
    <xf numFmtId="0" fontId="6" fillId="0" borderId="0" xfId="0" applyFont="1" applyAlignment="1" applyProtection="1">
      <alignment horizontal="center"/>
    </xf>
    <xf numFmtId="0" fontId="1" fillId="0" borderId="15" xfId="0" applyFont="1" applyBorder="1" applyAlignment="1" applyProtection="1">
      <alignment vertical="top" wrapText="1"/>
    </xf>
    <xf numFmtId="0" fontId="9" fillId="0" borderId="15" xfId="0" applyFont="1" applyBorder="1" applyAlignment="1" applyProtection="1">
      <alignment horizontal="center" vertical="top"/>
    </xf>
    <xf numFmtId="0" fontId="9" fillId="0" borderId="15" xfId="0" applyFont="1" applyBorder="1" applyAlignment="1" applyProtection="1">
      <alignment horizontal="center"/>
    </xf>
    <xf numFmtId="0" fontId="0" fillId="0" borderId="10" xfId="0" applyBorder="1" applyAlignment="1" applyProtection="1">
      <alignment horizontal="right"/>
    </xf>
    <xf numFmtId="0" fontId="1" fillId="0" borderId="11" xfId="0" applyFont="1" applyBorder="1" applyAlignment="1" applyProtection="1">
      <alignment horizontal="left" vertical="top" wrapText="1" indent="1"/>
    </xf>
    <xf numFmtId="0" fontId="9" fillId="0" borderId="13" xfId="0" applyFont="1" applyBorder="1" applyAlignment="1" applyProtection="1">
      <alignment horizontal="center" vertical="top"/>
      <protection locked="0"/>
    </xf>
    <xf numFmtId="0" fontId="1" fillId="0" borderId="17" xfId="0" applyFont="1" applyBorder="1" applyAlignment="1" applyProtection="1"/>
    <xf numFmtId="0" fontId="1" fillId="0" borderId="17" xfId="0" applyFont="1" applyBorder="1" applyAlignment="1" applyProtection="1">
      <alignment wrapText="1"/>
    </xf>
    <xf numFmtId="0" fontId="1" fillId="0" borderId="12" xfId="0" applyFont="1" applyBorder="1" applyAlignment="1" applyProtection="1">
      <alignment horizontal="left" vertical="top" wrapText="1" indent="1"/>
    </xf>
    <xf numFmtId="0" fontId="1" fillId="0" borderId="0" xfId="0" applyFont="1" applyBorder="1" applyAlignment="1" applyProtection="1">
      <alignment horizontal="left" vertical="top" wrapText="1" indent="1"/>
    </xf>
    <xf numFmtId="0" fontId="1" fillId="0" borderId="0" xfId="0" applyFont="1" applyFill="1" applyBorder="1" applyAlignment="1" applyProtection="1">
      <alignment horizontal="left" vertical="top" wrapText="1"/>
    </xf>
    <xf numFmtId="0" fontId="1" fillId="0" borderId="12" xfId="0" applyFont="1" applyBorder="1"/>
    <xf numFmtId="0" fontId="1" fillId="0" borderId="17" xfId="0" applyFont="1" applyBorder="1"/>
    <xf numFmtId="0" fontId="1" fillId="0" borderId="0" xfId="0" applyFont="1" applyBorder="1"/>
    <xf numFmtId="0" fontId="1" fillId="0" borderId="12" xfId="0" applyFont="1" applyBorder="1" applyAlignment="1" applyProtection="1">
      <alignment horizontal="center"/>
      <protection locked="0"/>
    </xf>
    <xf numFmtId="0" fontId="0" fillId="0" borderId="0" xfId="0" applyBorder="1" applyAlignment="1" applyProtection="1">
      <alignment horizontal="center"/>
      <protection locked="0"/>
    </xf>
    <xf numFmtId="0" fontId="3" fillId="0" borderId="0" xfId="43" applyFont="1" applyFill="1" applyBorder="1" applyAlignment="1" applyProtection="1">
      <alignment horizontal="left"/>
    </xf>
    <xf numFmtId="0" fontId="1" fillId="0" borderId="0" xfId="43" applyAlignment="1" applyProtection="1">
      <alignment horizontal="center"/>
    </xf>
    <xf numFmtId="0" fontId="1" fillId="0" borderId="0" xfId="43" applyProtection="1"/>
    <xf numFmtId="0" fontId="1" fillId="0" borderId="12" xfId="43" applyFont="1" applyFill="1" applyBorder="1" applyProtection="1"/>
    <xf numFmtId="0" fontId="1" fillId="0" borderId="12" xfId="43" applyFont="1" applyBorder="1" applyAlignment="1" applyProtection="1">
      <alignment horizontal="center"/>
      <protection locked="0"/>
    </xf>
    <xf numFmtId="0" fontId="1" fillId="0" borderId="0" xfId="43" applyFill="1" applyBorder="1" applyProtection="1"/>
    <xf numFmtId="0" fontId="3" fillId="0" borderId="0" xfId="43" applyFont="1" applyBorder="1" applyAlignment="1">
      <alignment horizontal="center"/>
    </xf>
    <xf numFmtId="0" fontId="3" fillId="0" borderId="14" xfId="43" applyFont="1" applyBorder="1" applyAlignment="1">
      <alignment horizontal="center"/>
    </xf>
    <xf numFmtId="0" fontId="10" fillId="0" borderId="15" xfId="34" applyBorder="1" applyAlignment="1" applyProtection="1"/>
    <xf numFmtId="0" fontId="10" fillId="0" borderId="0" xfId="34" applyAlignment="1" applyProtection="1">
      <alignment horizontal="left"/>
    </xf>
    <xf numFmtId="0" fontId="1" fillId="0" borderId="0" xfId="0" applyFont="1" applyFill="1" applyBorder="1"/>
    <xf numFmtId="0" fontId="1" fillId="0" borderId="12" xfId="0" applyFont="1" applyFill="1" applyBorder="1"/>
    <xf numFmtId="0" fontId="10" fillId="0" borderId="0" xfId="34" applyBorder="1" applyAlignment="1" applyProtection="1">
      <alignment horizontal="left"/>
      <protection locked="0"/>
    </xf>
    <xf numFmtId="0" fontId="1" fillId="0" borderId="20" xfId="0" applyFont="1" applyFill="1" applyBorder="1" applyAlignment="1" applyProtection="1">
      <alignment horizontal="left" vertical="top"/>
    </xf>
    <xf numFmtId="0" fontId="6" fillId="0" borderId="0" xfId="43" applyFont="1" applyBorder="1" applyAlignment="1" applyProtection="1">
      <alignment horizontal="right"/>
    </xf>
    <xf numFmtId="0" fontId="5" fillId="0" borderId="10" xfId="43" applyFont="1" applyBorder="1" applyAlignment="1" applyProtection="1">
      <alignment horizontal="left" wrapText="1"/>
    </xf>
    <xf numFmtId="0" fontId="3" fillId="0" borderId="11" xfId="43" applyFont="1" applyBorder="1" applyAlignment="1" applyProtection="1"/>
    <xf numFmtId="0" fontId="1" fillId="0" borderId="11" xfId="43" applyFont="1" applyBorder="1" applyAlignment="1" applyProtection="1"/>
    <xf numFmtId="0" fontId="3" fillId="0" borderId="0" xfId="43" applyFont="1" applyBorder="1" applyAlignment="1" applyProtection="1"/>
    <xf numFmtId="0" fontId="1" fillId="0" borderId="0" xfId="43" applyFont="1" applyBorder="1" applyAlignment="1" applyProtection="1"/>
    <xf numFmtId="0" fontId="3" fillId="0" borderId="15" xfId="43" applyFont="1" applyBorder="1" applyAlignment="1" applyProtection="1"/>
    <xf numFmtId="0" fontId="1" fillId="0" borderId="15" xfId="43" applyFont="1" applyBorder="1" applyAlignment="1" applyProtection="1"/>
    <xf numFmtId="0" fontId="7" fillId="0" borderId="15" xfId="43" applyFont="1" applyBorder="1" applyAlignment="1" applyProtection="1">
      <alignment horizontal="left" wrapText="1"/>
    </xf>
    <xf numFmtId="0" fontId="2" fillId="0" borderId="15" xfId="43" applyFont="1" applyBorder="1" applyAlignment="1" applyProtection="1">
      <alignment horizontal="left" wrapText="1"/>
    </xf>
    <xf numFmtId="0" fontId="1" fillId="0" borderId="0" xfId="43" applyBorder="1" applyAlignment="1" applyProtection="1">
      <alignment horizontal="right"/>
    </xf>
    <xf numFmtId="0" fontId="1" fillId="0" borderId="10" xfId="43" applyBorder="1" applyAlignment="1" applyProtection="1">
      <alignment horizontal="right"/>
    </xf>
    <xf numFmtId="0" fontId="1" fillId="0" borderId="20" xfId="43" applyFont="1" applyBorder="1" applyAlignment="1" applyProtection="1">
      <alignment horizontal="left" vertical="top"/>
    </xf>
    <xf numFmtId="0" fontId="1" fillId="0" borderId="12" xfId="43" applyFont="1" applyFill="1" applyBorder="1" applyAlignment="1" applyProtection="1">
      <alignment horizontal="center"/>
      <protection locked="0"/>
    </xf>
    <xf numFmtId="0" fontId="1" fillId="0" borderId="12" xfId="43" applyFill="1" applyBorder="1" applyAlignment="1" applyProtection="1">
      <alignment horizontal="center"/>
      <protection locked="0"/>
    </xf>
    <xf numFmtId="0" fontId="42" fillId="0" borderId="0" xfId="43" applyFont="1" applyProtection="1"/>
    <xf numFmtId="0" fontId="42" fillId="0" borderId="0" xfId="43" applyFont="1" applyBorder="1" applyProtection="1"/>
    <xf numFmtId="0" fontId="43" fillId="0" borderId="11" xfId="43" applyFont="1" applyBorder="1" applyAlignment="1" applyProtection="1">
      <alignment horizontal="center"/>
    </xf>
    <xf numFmtId="0" fontId="42" fillId="0" borderId="11" xfId="43" applyFont="1" applyBorder="1" applyAlignment="1" applyProtection="1">
      <alignment horizontal="center"/>
    </xf>
    <xf numFmtId="0" fontId="42" fillId="0" borderId="0" xfId="43" applyFont="1"/>
    <xf numFmtId="0" fontId="42" fillId="0" borderId="0" xfId="43" applyFont="1" applyBorder="1" applyAlignment="1" applyProtection="1">
      <alignment horizontal="right"/>
    </xf>
    <xf numFmtId="0" fontId="42" fillId="0" borderId="11" xfId="43" applyFont="1" applyBorder="1" applyAlignment="1" applyProtection="1">
      <alignment horizontal="left" vertical="top"/>
    </xf>
    <xf numFmtId="0" fontId="3" fillId="0" borderId="0" xfId="43" applyFont="1" applyBorder="1" applyAlignment="1" applyProtection="1">
      <alignment horizontal="center"/>
    </xf>
    <xf numFmtId="0" fontId="3" fillId="0" borderId="14" xfId="43" applyFont="1" applyBorder="1" applyAlignment="1" applyProtection="1">
      <alignment horizontal="center"/>
    </xf>
    <xf numFmtId="0" fontId="10" fillId="0" borderId="0" xfId="34" applyAlignment="1" applyProtection="1"/>
    <xf numFmtId="0" fontId="1" fillId="0" borderId="12" xfId="0" applyFont="1" applyBorder="1" applyAlignment="1">
      <alignment horizontal="left" indent="1"/>
    </xf>
    <xf numFmtId="0" fontId="0" fillId="0" borderId="0" xfId="0" applyFont="1" applyFill="1" applyBorder="1"/>
    <xf numFmtId="0" fontId="2" fillId="0" borderId="0" xfId="0" applyFont="1" applyBorder="1" applyAlignment="1" applyProtection="1"/>
    <xf numFmtId="0" fontId="1" fillId="0" borderId="12" xfId="0" applyFont="1" applyBorder="1" applyAlignment="1">
      <alignment vertical="top" wrapText="1"/>
    </xf>
    <xf numFmtId="0" fontId="1" fillId="0" borderId="12" xfId="0" applyFont="1" applyBorder="1" applyAlignment="1"/>
    <xf numFmtId="0" fontId="1" fillId="0" borderId="12" xfId="0" applyFont="1" applyBorder="1" applyAlignment="1">
      <alignment horizontal="left"/>
    </xf>
    <xf numFmtId="0" fontId="1" fillId="0" borderId="11" xfId="0" applyFont="1" applyBorder="1" applyAlignment="1">
      <alignment vertical="top" wrapText="1"/>
    </xf>
    <xf numFmtId="0" fontId="1" fillId="0" borderId="11" xfId="0" applyFont="1" applyBorder="1" applyAlignment="1">
      <alignment wrapText="1"/>
    </xf>
    <xf numFmtId="0" fontId="1" fillId="0" borderId="12" xfId="0" applyFont="1" applyBorder="1" applyAlignment="1">
      <alignment wrapText="1"/>
    </xf>
    <xf numFmtId="0" fontId="1" fillId="0" borderId="12" xfId="0" applyFont="1" applyBorder="1" applyAlignment="1">
      <alignment horizontal="left" wrapText="1"/>
    </xf>
    <xf numFmtId="0" fontId="1" fillId="0" borderId="0" xfId="43" applyFont="1" applyBorder="1" applyAlignment="1" applyProtection="1">
      <alignment horizontal="right"/>
    </xf>
    <xf numFmtId="0" fontId="5" fillId="0" borderId="0" xfId="0" applyFont="1" applyBorder="1" applyAlignment="1"/>
    <xf numFmtId="0" fontId="4" fillId="0" borderId="0" xfId="0" applyFont="1" applyBorder="1" applyAlignment="1">
      <alignment horizontal="right"/>
    </xf>
    <xf numFmtId="0" fontId="4" fillId="0" borderId="10" xfId="0" applyFont="1" applyBorder="1" applyAlignment="1">
      <alignment horizontal="left"/>
    </xf>
    <xf numFmtId="0" fontId="1" fillId="0" borderId="0" xfId="43" applyFont="1" applyBorder="1" applyProtection="1"/>
    <xf numFmtId="0" fontId="1" fillId="0" borderId="10" xfId="43" applyFont="1" applyBorder="1" applyAlignment="1" applyProtection="1">
      <alignment horizontal="left" wrapText="1"/>
    </xf>
    <xf numFmtId="0" fontId="41" fillId="0" borderId="0" xfId="43" applyFont="1" applyBorder="1" applyProtection="1"/>
    <xf numFmtId="0" fontId="4" fillId="0" borderId="0" xfId="0" applyFont="1" applyBorder="1" applyAlignment="1" applyProtection="1">
      <alignment horizontal="right"/>
    </xf>
    <xf numFmtId="0" fontId="4" fillId="0" borderId="10" xfId="0" applyFont="1" applyBorder="1" applyAlignment="1" applyProtection="1">
      <alignment horizontal="left"/>
    </xf>
    <xf numFmtId="0" fontId="1" fillId="0" borderId="0" xfId="43" applyFill="1"/>
    <xf numFmtId="0" fontId="3" fillId="0" borderId="0" xfId="43" applyFont="1" applyAlignment="1" applyProtection="1">
      <alignment horizontal="left"/>
    </xf>
    <xf numFmtId="0" fontId="1" fillId="0" borderId="20" xfId="43" applyFont="1" applyBorder="1" applyProtection="1"/>
    <xf numFmtId="0" fontId="48" fillId="0" borderId="24" xfId="0" applyFont="1" applyBorder="1" applyAlignment="1">
      <alignment horizontal="center"/>
    </xf>
    <xf numFmtId="0" fontId="11" fillId="28" borderId="12" xfId="0" applyFont="1" applyFill="1" applyBorder="1" applyAlignment="1">
      <alignment horizontal="center"/>
    </xf>
    <xf numFmtId="0" fontId="17" fillId="0" borderId="13" xfId="0" applyFont="1" applyBorder="1" applyAlignment="1" applyProtection="1">
      <alignment horizontal="center" textRotation="90"/>
    </xf>
    <xf numFmtId="0" fontId="17" fillId="0" borderId="23" xfId="0" applyFont="1" applyBorder="1" applyAlignment="1" applyProtection="1">
      <alignment horizontal="center" textRotation="90"/>
    </xf>
    <xf numFmtId="0" fontId="17" fillId="0" borderId="18" xfId="0" applyFont="1" applyBorder="1" applyAlignment="1" applyProtection="1">
      <alignment horizontal="center" textRotation="90"/>
    </xf>
    <xf numFmtId="0" fontId="0" fillId="0" borderId="0" xfId="0" applyBorder="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45" fillId="0" borderId="0" xfId="0" applyFont="1" applyBorder="1" applyAlignment="1">
      <alignment horizontal="left"/>
    </xf>
    <xf numFmtId="0" fontId="0" fillId="0" borderId="0" xfId="0" applyAlignment="1">
      <alignment horizontal="left"/>
    </xf>
    <xf numFmtId="0" fontId="1" fillId="0" borderId="17" xfId="0" applyFont="1" applyBorder="1" applyAlignment="1"/>
    <xf numFmtId="0" fontId="0" fillId="0" borderId="17" xfId="0" applyBorder="1" applyAlignment="1"/>
    <xf numFmtId="0" fontId="14" fillId="27" borderId="0" xfId="0" applyFont="1" applyFill="1" applyBorder="1" applyAlignment="1" applyProtection="1">
      <alignment horizontal="left" vertical="center"/>
    </xf>
    <xf numFmtId="0" fontId="0" fillId="27" borderId="0" xfId="0" applyFill="1" applyAlignment="1"/>
    <xf numFmtId="0" fontId="0" fillId="0" borderId="0" xfId="0" applyBorder="1" applyAlignment="1" applyProtection="1">
      <alignment horizontal="center" vertical="center"/>
    </xf>
    <xf numFmtId="0" fontId="0" fillId="0" borderId="0" xfId="0" applyAlignment="1">
      <alignment horizontal="center" vertical="center"/>
    </xf>
    <xf numFmtId="0" fontId="3" fillId="0" borderId="0" xfId="0" applyFont="1" applyAlignment="1" applyProtection="1">
      <alignment horizontal="left"/>
    </xf>
    <xf numFmtId="0" fontId="14" fillId="24" borderId="0" xfId="0" applyFont="1" applyFill="1" applyBorder="1" applyAlignment="1">
      <alignment horizontal="left" vertical="center"/>
    </xf>
    <xf numFmtId="0" fontId="13" fillId="24" borderId="0" xfId="0" applyFont="1" applyFill="1" applyBorder="1" applyAlignment="1">
      <alignment horizontal="left" vertical="center"/>
    </xf>
    <xf numFmtId="0" fontId="3" fillId="0" borderId="0" xfId="0" applyFont="1" applyBorder="1" applyAlignment="1"/>
    <xf numFmtId="0" fontId="0" fillId="0" borderId="0" xfId="0" applyAlignment="1"/>
    <xf numFmtId="0" fontId="4" fillId="0" borderId="21" xfId="0" applyFont="1" applyFill="1" applyBorder="1" applyAlignment="1">
      <alignment horizontal="center" vertical="top"/>
    </xf>
    <xf numFmtId="0" fontId="4" fillId="0" borderId="0" xfId="0" applyFont="1" applyFill="1" applyBorder="1" applyAlignment="1">
      <alignment horizontal="center" vertical="top"/>
    </xf>
    <xf numFmtId="0" fontId="4" fillId="0" borderId="10" xfId="0" applyFont="1" applyFill="1" applyBorder="1" applyAlignment="1">
      <alignment horizontal="center" vertical="top"/>
    </xf>
    <xf numFmtId="0" fontId="21" fillId="26" borderId="0" xfId="0" applyFont="1" applyFill="1" applyBorder="1" applyAlignment="1">
      <alignment horizontal="center" vertical="center"/>
    </xf>
    <xf numFmtId="0" fontId="13" fillId="26" borderId="0" xfId="0" applyFont="1" applyFill="1" applyBorder="1" applyAlignment="1">
      <alignment horizontal="center" vertical="center"/>
    </xf>
    <xf numFmtId="0" fontId="4" fillId="0" borderId="0"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1" fillId="0" borderId="0" xfId="43" applyBorder="1" applyAlignment="1" applyProtection="1">
      <alignment horizontal="left"/>
    </xf>
    <xf numFmtId="0" fontId="1" fillId="0" borderId="10" xfId="43" applyBorder="1" applyAlignment="1" applyProtection="1">
      <alignment horizontal="left"/>
    </xf>
    <xf numFmtId="0" fontId="1" fillId="0" borderId="15" xfId="43" applyFont="1" applyBorder="1" applyAlignment="1" applyProtection="1">
      <alignment horizontal="center"/>
    </xf>
    <xf numFmtId="0" fontId="1" fillId="0" borderId="16" xfId="43" applyFont="1" applyBorder="1" applyAlignment="1" applyProtection="1">
      <alignment horizontal="center"/>
    </xf>
    <xf numFmtId="0" fontId="7" fillId="0" borderId="11" xfId="43" applyFont="1" applyBorder="1" applyAlignment="1" applyProtection="1">
      <alignment horizontal="left" wrapText="1"/>
    </xf>
    <xf numFmtId="0" fontId="2" fillId="0" borderId="11" xfId="43" applyFont="1" applyBorder="1" applyAlignment="1" applyProtection="1">
      <alignment horizontal="left" wrapText="1"/>
    </xf>
    <xf numFmtId="0" fontId="10" fillId="0" borderId="17" xfId="34" applyBorder="1" applyAlignment="1" applyProtection="1">
      <alignment horizontal="left"/>
    </xf>
    <xf numFmtId="0" fontId="4" fillId="0" borderId="0" xfId="0" applyFont="1" applyFill="1" applyBorder="1" applyAlignment="1" applyProtection="1">
      <alignment horizontal="center" vertical="top"/>
    </xf>
    <xf numFmtId="0" fontId="4" fillId="0" borderId="10" xfId="0" applyFont="1" applyFill="1" applyBorder="1" applyAlignment="1" applyProtection="1">
      <alignment horizontal="center" vertical="top"/>
    </xf>
    <xf numFmtId="0" fontId="3" fillId="0" borderId="0" xfId="0" applyFont="1" applyBorder="1" applyAlignment="1" applyProtection="1">
      <alignment horizontal="left"/>
    </xf>
    <xf numFmtId="0" fontId="0" fillId="0" borderId="0" xfId="0" applyAlignment="1" applyProtection="1">
      <alignment horizontal="left"/>
    </xf>
    <xf numFmtId="0" fontId="4" fillId="0" borderId="0" xfId="0" applyFont="1" applyBorder="1" applyAlignment="1" applyProtection="1">
      <alignment horizontal="center"/>
    </xf>
    <xf numFmtId="0" fontId="4" fillId="0" borderId="10" xfId="0" applyFont="1" applyBorder="1" applyAlignment="1" applyProtection="1">
      <alignment horizont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3"/>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AEAEA"/>
    </indexedColors>
    <mruColors>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8" Type="http://schemas.openxmlformats.org/officeDocument/2006/relationships/image" Target="../media/image34.jpeg"/><Relationship Id="rId3" Type="http://schemas.openxmlformats.org/officeDocument/2006/relationships/image" Target="../media/image29.png"/><Relationship Id="rId7" Type="http://schemas.openxmlformats.org/officeDocument/2006/relationships/image" Target="../media/image33.jpeg"/><Relationship Id="rId2" Type="http://schemas.openxmlformats.org/officeDocument/2006/relationships/image" Target="../media/image28.png"/><Relationship Id="rId1" Type="http://schemas.openxmlformats.org/officeDocument/2006/relationships/image" Target="../media/image27.jpeg"/><Relationship Id="rId6" Type="http://schemas.openxmlformats.org/officeDocument/2006/relationships/image" Target="../media/image32.jpeg"/><Relationship Id="rId5" Type="http://schemas.openxmlformats.org/officeDocument/2006/relationships/image" Target="../media/image31.jpeg"/><Relationship Id="rId4" Type="http://schemas.openxmlformats.org/officeDocument/2006/relationships/image" Target="../media/image30.jpeg"/><Relationship Id="rId9" Type="http://schemas.openxmlformats.org/officeDocument/2006/relationships/image" Target="../media/image3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7.jpeg"/></Relationships>
</file>

<file path=xl/drawings/_rels/drawing5.xml.rels><?xml version="1.0" encoding="UTF-8" standalone="yes"?>
<Relationships xmlns="http://schemas.openxmlformats.org/package/2006/relationships"><Relationship Id="rId3" Type="http://schemas.openxmlformats.org/officeDocument/2006/relationships/image" Target="../media/image40.jpeg"/><Relationship Id="rId2" Type="http://schemas.openxmlformats.org/officeDocument/2006/relationships/image" Target="../media/image39.jpeg"/><Relationship Id="rId1" Type="http://schemas.openxmlformats.org/officeDocument/2006/relationships/image" Target="../media/image38.jpeg"/><Relationship Id="rId4" Type="http://schemas.openxmlformats.org/officeDocument/2006/relationships/image" Target="../media/image4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xdr:col>
      <xdr:colOff>104924</xdr:colOff>
      <xdr:row>12</xdr:row>
      <xdr:rowOff>95399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1066800"/>
          <a:ext cx="1066949" cy="1066949"/>
        </a:xfrm>
        <a:prstGeom prst="rect">
          <a:avLst/>
        </a:prstGeom>
      </xdr:spPr>
    </xdr:pic>
    <xdr:clientData/>
  </xdr:twoCellAnchor>
  <xdr:twoCellAnchor editAs="oneCell">
    <xdr:from>
      <xdr:col>0</xdr:col>
      <xdr:colOff>0</xdr:colOff>
      <xdr:row>29</xdr:row>
      <xdr:rowOff>0</xdr:rowOff>
    </xdr:from>
    <xdr:to>
      <xdr:col>1</xdr:col>
      <xdr:colOff>104924</xdr:colOff>
      <xdr:row>35</xdr:row>
      <xdr:rowOff>123978</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4686300"/>
          <a:ext cx="1066949" cy="1095528"/>
        </a:xfrm>
        <a:prstGeom prst="rect">
          <a:avLst/>
        </a:prstGeom>
      </xdr:spPr>
    </xdr:pic>
    <xdr:clientData/>
  </xdr:twoCellAnchor>
  <xdr:twoCellAnchor editAs="oneCell">
    <xdr:from>
      <xdr:col>0</xdr:col>
      <xdr:colOff>0</xdr:colOff>
      <xdr:row>52</xdr:row>
      <xdr:rowOff>0</xdr:rowOff>
    </xdr:from>
    <xdr:to>
      <xdr:col>1</xdr:col>
      <xdr:colOff>85871</xdr:colOff>
      <xdr:row>58</xdr:row>
      <xdr:rowOff>95399</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0" y="8305800"/>
          <a:ext cx="1047896" cy="1066949"/>
        </a:xfrm>
        <a:prstGeom prst="rect">
          <a:avLst/>
        </a:prstGeom>
      </xdr:spPr>
    </xdr:pic>
    <xdr:clientData/>
  </xdr:twoCellAnchor>
  <xdr:twoCellAnchor editAs="oneCell">
    <xdr:from>
      <xdr:col>0</xdr:col>
      <xdr:colOff>1</xdr:colOff>
      <xdr:row>75</xdr:row>
      <xdr:rowOff>1</xdr:rowOff>
    </xdr:from>
    <xdr:to>
      <xdr:col>1</xdr:col>
      <xdr:colOff>85046</xdr:colOff>
      <xdr:row>81</xdr:row>
      <xdr:rowOff>57151</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tretch>
          <a:fillRect/>
        </a:stretch>
      </xdr:blipFill>
      <xdr:spPr>
        <a:xfrm>
          <a:off x="1" y="11925301"/>
          <a:ext cx="1047070" cy="1028700"/>
        </a:xfrm>
        <a:prstGeom prst="rect">
          <a:avLst/>
        </a:prstGeom>
      </xdr:spPr>
    </xdr:pic>
    <xdr:clientData/>
  </xdr:twoCellAnchor>
  <xdr:twoCellAnchor editAs="oneCell">
    <xdr:from>
      <xdr:col>0</xdr:col>
      <xdr:colOff>0</xdr:colOff>
      <xdr:row>98</xdr:row>
      <xdr:rowOff>0</xdr:rowOff>
    </xdr:from>
    <xdr:to>
      <xdr:col>1</xdr:col>
      <xdr:colOff>95398</xdr:colOff>
      <xdr:row>104</xdr:row>
      <xdr:rowOff>95399</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 xmlns:a14="http://schemas.microsoft.com/office/drawing/2010/main" val="0"/>
            </a:ext>
          </a:extLst>
        </a:blip>
        <a:stretch>
          <a:fillRect/>
        </a:stretch>
      </xdr:blipFill>
      <xdr:spPr>
        <a:xfrm>
          <a:off x="0" y="15544800"/>
          <a:ext cx="1057423" cy="1066949"/>
        </a:xfrm>
        <a:prstGeom prst="rect">
          <a:avLst/>
        </a:prstGeom>
      </xdr:spPr>
    </xdr:pic>
    <xdr:clientData/>
  </xdr:twoCellAnchor>
  <xdr:twoCellAnchor editAs="oneCell">
    <xdr:from>
      <xdr:col>0</xdr:col>
      <xdr:colOff>0</xdr:colOff>
      <xdr:row>122</xdr:row>
      <xdr:rowOff>1</xdr:rowOff>
    </xdr:from>
    <xdr:to>
      <xdr:col>1</xdr:col>
      <xdr:colOff>104775</xdr:colOff>
      <xdr:row>128</xdr:row>
      <xdr:rowOff>76535</xdr:rowOff>
    </xdr:to>
    <xdr:pic>
      <xdr:nvPicPr>
        <xdr:cNvPr id="7" name="Picture 6"/>
        <xdr:cNvPicPr>
          <a:picLocks noChangeAspect="1"/>
        </xdr:cNvPicPr>
      </xdr:nvPicPr>
      <xdr:blipFill>
        <a:blip xmlns:r="http://schemas.openxmlformats.org/officeDocument/2006/relationships" r:embed="rId6" cstate="print">
          <a:extLst>
            <a:ext uri="{28A0092B-C50C-407E-A947-70E740481C1C}">
              <a14:useLocalDpi xmlns="" xmlns:a14="http://schemas.microsoft.com/office/drawing/2010/main" val="0"/>
            </a:ext>
          </a:extLst>
        </a:blip>
        <a:stretch>
          <a:fillRect/>
        </a:stretch>
      </xdr:blipFill>
      <xdr:spPr>
        <a:xfrm>
          <a:off x="0" y="19392901"/>
          <a:ext cx="1066800" cy="1048084"/>
        </a:xfrm>
        <a:prstGeom prst="rect">
          <a:avLst/>
        </a:prstGeom>
      </xdr:spPr>
    </xdr:pic>
    <xdr:clientData/>
  </xdr:twoCellAnchor>
  <xdr:twoCellAnchor editAs="oneCell">
    <xdr:from>
      <xdr:col>0</xdr:col>
      <xdr:colOff>0</xdr:colOff>
      <xdr:row>145</xdr:row>
      <xdr:rowOff>1</xdr:rowOff>
    </xdr:from>
    <xdr:to>
      <xdr:col>1</xdr:col>
      <xdr:colOff>94229</xdr:colOff>
      <xdr:row>151</xdr:row>
      <xdr:rowOff>57151</xdr:rowOff>
    </xdr:to>
    <xdr:pic>
      <xdr:nvPicPr>
        <xdr:cNvPr id="8" name="Picture 7"/>
        <xdr:cNvPicPr>
          <a:picLocks noChangeAspect="1"/>
        </xdr:cNvPicPr>
      </xdr:nvPicPr>
      <xdr:blipFill>
        <a:blip xmlns:r="http://schemas.openxmlformats.org/officeDocument/2006/relationships" r:embed="rId7" cstate="print">
          <a:extLst>
            <a:ext uri="{28A0092B-C50C-407E-A947-70E740481C1C}">
              <a14:useLocalDpi xmlns="" xmlns:a14="http://schemas.microsoft.com/office/drawing/2010/main" val="0"/>
            </a:ext>
          </a:extLst>
        </a:blip>
        <a:stretch>
          <a:fillRect/>
        </a:stretch>
      </xdr:blipFill>
      <xdr:spPr>
        <a:xfrm>
          <a:off x="0" y="23012401"/>
          <a:ext cx="1056254" cy="1028700"/>
        </a:xfrm>
        <a:prstGeom prst="rect">
          <a:avLst/>
        </a:prstGeom>
      </xdr:spPr>
    </xdr:pic>
    <xdr:clientData/>
  </xdr:twoCellAnchor>
  <xdr:twoCellAnchor editAs="oneCell">
    <xdr:from>
      <xdr:col>0</xdr:col>
      <xdr:colOff>0</xdr:colOff>
      <xdr:row>168</xdr:row>
      <xdr:rowOff>0</xdr:rowOff>
    </xdr:from>
    <xdr:to>
      <xdr:col>1</xdr:col>
      <xdr:colOff>104924</xdr:colOff>
      <xdr:row>174</xdr:row>
      <xdr:rowOff>95399</xdr:rowOff>
    </xdr:to>
    <xdr:pic>
      <xdr:nvPicPr>
        <xdr:cNvPr id="9" name="Picture 8"/>
        <xdr:cNvPicPr>
          <a:picLocks noChangeAspect="1"/>
        </xdr:cNvPicPr>
      </xdr:nvPicPr>
      <xdr:blipFill>
        <a:blip xmlns:r="http://schemas.openxmlformats.org/officeDocument/2006/relationships" r:embed="rId8" cstate="print">
          <a:extLst>
            <a:ext uri="{28A0092B-C50C-407E-A947-70E740481C1C}">
              <a14:useLocalDpi xmlns="" xmlns:a14="http://schemas.microsoft.com/office/drawing/2010/main" val="0"/>
            </a:ext>
          </a:extLst>
        </a:blip>
        <a:stretch>
          <a:fillRect/>
        </a:stretch>
      </xdr:blipFill>
      <xdr:spPr>
        <a:xfrm>
          <a:off x="0" y="26631900"/>
          <a:ext cx="1066949" cy="1066949"/>
        </a:xfrm>
        <a:prstGeom prst="rect">
          <a:avLst/>
        </a:prstGeom>
      </xdr:spPr>
    </xdr:pic>
    <xdr:clientData/>
  </xdr:twoCellAnchor>
  <xdr:twoCellAnchor editAs="oneCell">
    <xdr:from>
      <xdr:col>0</xdr:col>
      <xdr:colOff>0</xdr:colOff>
      <xdr:row>191</xdr:row>
      <xdr:rowOff>1</xdr:rowOff>
    </xdr:from>
    <xdr:to>
      <xdr:col>1</xdr:col>
      <xdr:colOff>85725</xdr:colOff>
      <xdr:row>197</xdr:row>
      <xdr:rowOff>57819</xdr:rowOff>
    </xdr:to>
    <xdr:pic>
      <xdr:nvPicPr>
        <xdr:cNvPr id="10" name="Picture 9"/>
        <xdr:cNvPicPr>
          <a:picLocks noChangeAspect="1"/>
        </xdr:cNvPicPr>
      </xdr:nvPicPr>
      <xdr:blipFill>
        <a:blip xmlns:r="http://schemas.openxmlformats.org/officeDocument/2006/relationships" r:embed="rId9" cstate="print">
          <a:extLst>
            <a:ext uri="{28A0092B-C50C-407E-A947-70E740481C1C}">
              <a14:useLocalDpi xmlns="" xmlns:a14="http://schemas.microsoft.com/office/drawing/2010/main" val="0"/>
            </a:ext>
          </a:extLst>
        </a:blip>
        <a:stretch>
          <a:fillRect/>
        </a:stretch>
      </xdr:blipFill>
      <xdr:spPr>
        <a:xfrm>
          <a:off x="0" y="30251401"/>
          <a:ext cx="1047750" cy="1029368"/>
        </a:xfrm>
        <a:prstGeom prst="rect">
          <a:avLst/>
        </a:prstGeom>
      </xdr:spPr>
    </xdr:pic>
    <xdr:clientData/>
  </xdr:twoCellAnchor>
  <xdr:twoCellAnchor editAs="oneCell">
    <xdr:from>
      <xdr:col>0</xdr:col>
      <xdr:colOff>1</xdr:colOff>
      <xdr:row>214</xdr:row>
      <xdr:rowOff>1</xdr:rowOff>
    </xdr:from>
    <xdr:to>
      <xdr:col>1</xdr:col>
      <xdr:colOff>75860</xdr:colOff>
      <xdr:row>220</xdr:row>
      <xdr:rowOff>57150</xdr:rowOff>
    </xdr:to>
    <xdr:pic>
      <xdr:nvPicPr>
        <xdr:cNvPr id="11" name="Picture 10"/>
        <xdr:cNvPicPr>
          <a:picLocks noChangeAspect="1"/>
        </xdr:cNvPicPr>
      </xdr:nvPicPr>
      <xdr:blipFill>
        <a:blip xmlns:r="http://schemas.openxmlformats.org/officeDocument/2006/relationships" r:embed="rId10" cstate="print">
          <a:extLst>
            <a:ext uri="{28A0092B-C50C-407E-A947-70E740481C1C}">
              <a14:useLocalDpi xmlns="" xmlns:a14="http://schemas.microsoft.com/office/drawing/2010/main" val="0"/>
            </a:ext>
          </a:extLst>
        </a:blip>
        <a:stretch>
          <a:fillRect/>
        </a:stretch>
      </xdr:blipFill>
      <xdr:spPr>
        <a:xfrm>
          <a:off x="1" y="33870901"/>
          <a:ext cx="1037884" cy="1028699"/>
        </a:xfrm>
        <a:prstGeom prst="rect">
          <a:avLst/>
        </a:prstGeom>
      </xdr:spPr>
    </xdr:pic>
    <xdr:clientData/>
  </xdr:twoCellAnchor>
  <xdr:twoCellAnchor editAs="oneCell">
    <xdr:from>
      <xdr:col>0</xdr:col>
      <xdr:colOff>0</xdr:colOff>
      <xdr:row>238</xdr:row>
      <xdr:rowOff>1</xdr:rowOff>
    </xdr:from>
    <xdr:to>
      <xdr:col>1</xdr:col>
      <xdr:colOff>95250</xdr:colOff>
      <xdr:row>244</xdr:row>
      <xdr:rowOff>67177</xdr:rowOff>
    </xdr:to>
    <xdr:pic>
      <xdr:nvPicPr>
        <xdr:cNvPr id="12" name="Picture 11"/>
        <xdr:cNvPicPr>
          <a:picLocks noChangeAspect="1"/>
        </xdr:cNvPicPr>
      </xdr:nvPicPr>
      <xdr:blipFill>
        <a:blip xmlns:r="http://schemas.openxmlformats.org/officeDocument/2006/relationships" r:embed="rId11" cstate="print">
          <a:extLst>
            <a:ext uri="{28A0092B-C50C-407E-A947-70E740481C1C}">
              <a14:useLocalDpi xmlns="" xmlns:a14="http://schemas.microsoft.com/office/drawing/2010/main" val="0"/>
            </a:ext>
          </a:extLst>
        </a:blip>
        <a:stretch>
          <a:fillRect/>
        </a:stretch>
      </xdr:blipFill>
      <xdr:spPr>
        <a:xfrm>
          <a:off x="0" y="37719001"/>
          <a:ext cx="1057275" cy="1038726"/>
        </a:xfrm>
        <a:prstGeom prst="rect">
          <a:avLst/>
        </a:prstGeom>
      </xdr:spPr>
    </xdr:pic>
    <xdr:clientData/>
  </xdr:twoCellAnchor>
  <xdr:twoCellAnchor editAs="oneCell">
    <xdr:from>
      <xdr:col>0</xdr:col>
      <xdr:colOff>0</xdr:colOff>
      <xdr:row>261</xdr:row>
      <xdr:rowOff>0</xdr:rowOff>
    </xdr:from>
    <xdr:to>
      <xdr:col>1</xdr:col>
      <xdr:colOff>95398</xdr:colOff>
      <xdr:row>267</xdr:row>
      <xdr:rowOff>95399</xdr:rowOff>
    </xdr:to>
    <xdr:pic>
      <xdr:nvPicPr>
        <xdr:cNvPr id="13" name="Picture 12"/>
        <xdr:cNvPicPr>
          <a:picLocks noChangeAspect="1"/>
        </xdr:cNvPicPr>
      </xdr:nvPicPr>
      <xdr:blipFill>
        <a:blip xmlns:r="http://schemas.openxmlformats.org/officeDocument/2006/relationships" r:embed="rId12" cstate="print">
          <a:extLst>
            <a:ext uri="{28A0092B-C50C-407E-A947-70E740481C1C}">
              <a14:useLocalDpi xmlns="" xmlns:a14="http://schemas.microsoft.com/office/drawing/2010/main" val="0"/>
            </a:ext>
          </a:extLst>
        </a:blip>
        <a:stretch>
          <a:fillRect/>
        </a:stretch>
      </xdr:blipFill>
      <xdr:spPr>
        <a:xfrm>
          <a:off x="0" y="41338500"/>
          <a:ext cx="1057423" cy="1066949"/>
        </a:xfrm>
        <a:prstGeom prst="rect">
          <a:avLst/>
        </a:prstGeom>
      </xdr:spPr>
    </xdr:pic>
    <xdr:clientData/>
  </xdr:twoCellAnchor>
  <xdr:twoCellAnchor editAs="oneCell">
    <xdr:from>
      <xdr:col>0</xdr:col>
      <xdr:colOff>0</xdr:colOff>
      <xdr:row>284</xdr:row>
      <xdr:rowOff>1</xdr:rowOff>
    </xdr:from>
    <xdr:to>
      <xdr:col>1</xdr:col>
      <xdr:colOff>95250</xdr:colOff>
      <xdr:row>290</xdr:row>
      <xdr:rowOff>49269</xdr:rowOff>
    </xdr:to>
    <xdr:pic>
      <xdr:nvPicPr>
        <xdr:cNvPr id="14" name="Picture 13"/>
        <xdr:cNvPicPr>
          <a:picLocks noChangeAspect="1"/>
        </xdr:cNvPicPr>
      </xdr:nvPicPr>
      <xdr:blipFill>
        <a:blip xmlns:r="http://schemas.openxmlformats.org/officeDocument/2006/relationships" r:embed="rId13" cstate="print">
          <a:extLst>
            <a:ext uri="{28A0092B-C50C-407E-A947-70E740481C1C}">
              <a14:useLocalDpi xmlns="" xmlns:a14="http://schemas.microsoft.com/office/drawing/2010/main" val="0"/>
            </a:ext>
          </a:extLst>
        </a:blip>
        <a:stretch>
          <a:fillRect/>
        </a:stretch>
      </xdr:blipFill>
      <xdr:spPr>
        <a:xfrm>
          <a:off x="0" y="44958001"/>
          <a:ext cx="1057275" cy="1020818"/>
        </a:xfrm>
        <a:prstGeom prst="rect">
          <a:avLst/>
        </a:prstGeom>
      </xdr:spPr>
    </xdr:pic>
    <xdr:clientData/>
  </xdr:twoCellAnchor>
  <xdr:twoCellAnchor editAs="oneCell">
    <xdr:from>
      <xdr:col>0</xdr:col>
      <xdr:colOff>1</xdr:colOff>
      <xdr:row>307</xdr:row>
      <xdr:rowOff>0</xdr:rowOff>
    </xdr:from>
    <xdr:to>
      <xdr:col>1</xdr:col>
      <xdr:colOff>82750</xdr:colOff>
      <xdr:row>313</xdr:row>
      <xdr:rowOff>28575</xdr:rowOff>
    </xdr:to>
    <xdr:pic>
      <xdr:nvPicPr>
        <xdr:cNvPr id="15" name="Picture 14"/>
        <xdr:cNvPicPr>
          <a:picLocks noChangeAspect="1"/>
        </xdr:cNvPicPr>
      </xdr:nvPicPr>
      <xdr:blipFill>
        <a:blip xmlns:r="http://schemas.openxmlformats.org/officeDocument/2006/relationships" r:embed="rId14" cstate="print">
          <a:extLst>
            <a:ext uri="{28A0092B-C50C-407E-A947-70E740481C1C}">
              <a14:useLocalDpi xmlns="" xmlns:a14="http://schemas.microsoft.com/office/drawing/2010/main" val="0"/>
            </a:ext>
          </a:extLst>
        </a:blip>
        <a:stretch>
          <a:fillRect/>
        </a:stretch>
      </xdr:blipFill>
      <xdr:spPr>
        <a:xfrm>
          <a:off x="1" y="48577500"/>
          <a:ext cx="1044774" cy="1000125"/>
        </a:xfrm>
        <a:prstGeom prst="rect">
          <a:avLst/>
        </a:prstGeom>
      </xdr:spPr>
    </xdr:pic>
    <xdr:clientData/>
  </xdr:twoCellAnchor>
  <xdr:twoCellAnchor editAs="oneCell">
    <xdr:from>
      <xdr:col>0</xdr:col>
      <xdr:colOff>1</xdr:colOff>
      <xdr:row>330</xdr:row>
      <xdr:rowOff>1</xdr:rowOff>
    </xdr:from>
    <xdr:to>
      <xdr:col>1</xdr:col>
      <xdr:colOff>85726</xdr:colOff>
      <xdr:row>336</xdr:row>
      <xdr:rowOff>76201</xdr:rowOff>
    </xdr:to>
    <xdr:pic>
      <xdr:nvPicPr>
        <xdr:cNvPr id="16" name="Picture 15"/>
        <xdr:cNvPicPr>
          <a:picLocks noChangeAspect="1"/>
        </xdr:cNvPicPr>
      </xdr:nvPicPr>
      <xdr:blipFill>
        <a:blip xmlns:r="http://schemas.openxmlformats.org/officeDocument/2006/relationships" r:embed="rId15" cstate="print">
          <a:extLst>
            <a:ext uri="{28A0092B-C50C-407E-A947-70E740481C1C}">
              <a14:useLocalDpi xmlns="" xmlns:a14="http://schemas.microsoft.com/office/drawing/2010/main" val="0"/>
            </a:ext>
          </a:extLst>
        </a:blip>
        <a:stretch>
          <a:fillRect/>
        </a:stretch>
      </xdr:blipFill>
      <xdr:spPr>
        <a:xfrm>
          <a:off x="1" y="52197001"/>
          <a:ext cx="1047750" cy="1047750"/>
        </a:xfrm>
        <a:prstGeom prst="rect">
          <a:avLst/>
        </a:prstGeom>
      </xdr:spPr>
    </xdr:pic>
    <xdr:clientData/>
  </xdr:twoCellAnchor>
  <xdr:twoCellAnchor editAs="oneCell">
    <xdr:from>
      <xdr:col>0</xdr:col>
      <xdr:colOff>1</xdr:colOff>
      <xdr:row>354</xdr:row>
      <xdr:rowOff>0</xdr:rowOff>
    </xdr:from>
    <xdr:to>
      <xdr:col>1</xdr:col>
      <xdr:colOff>85726</xdr:colOff>
      <xdr:row>360</xdr:row>
      <xdr:rowOff>85639</xdr:rowOff>
    </xdr:to>
    <xdr:pic>
      <xdr:nvPicPr>
        <xdr:cNvPr id="17" name="Picture 16"/>
        <xdr:cNvPicPr>
          <a:picLocks noChangeAspect="1"/>
        </xdr:cNvPicPr>
      </xdr:nvPicPr>
      <xdr:blipFill>
        <a:blip xmlns:r="http://schemas.openxmlformats.org/officeDocument/2006/relationships" r:embed="rId16" cstate="print">
          <a:extLst>
            <a:ext uri="{28A0092B-C50C-407E-A947-70E740481C1C}">
              <a14:useLocalDpi xmlns="" xmlns:a14="http://schemas.microsoft.com/office/drawing/2010/main" val="0"/>
            </a:ext>
          </a:extLst>
        </a:blip>
        <a:stretch>
          <a:fillRect/>
        </a:stretch>
      </xdr:blipFill>
      <xdr:spPr>
        <a:xfrm>
          <a:off x="1" y="56045100"/>
          <a:ext cx="1047750" cy="1057189"/>
        </a:xfrm>
        <a:prstGeom prst="rect">
          <a:avLst/>
        </a:prstGeom>
      </xdr:spPr>
    </xdr:pic>
    <xdr:clientData/>
  </xdr:twoCellAnchor>
  <xdr:twoCellAnchor editAs="oneCell">
    <xdr:from>
      <xdr:col>0</xdr:col>
      <xdr:colOff>0</xdr:colOff>
      <xdr:row>377</xdr:row>
      <xdr:rowOff>0</xdr:rowOff>
    </xdr:from>
    <xdr:to>
      <xdr:col>1</xdr:col>
      <xdr:colOff>95250</xdr:colOff>
      <xdr:row>383</xdr:row>
      <xdr:rowOff>76369</xdr:rowOff>
    </xdr:to>
    <xdr:pic>
      <xdr:nvPicPr>
        <xdr:cNvPr id="18" name="Picture 17"/>
        <xdr:cNvPicPr>
          <a:picLocks noChangeAspect="1"/>
        </xdr:cNvPicPr>
      </xdr:nvPicPr>
      <xdr:blipFill>
        <a:blip xmlns:r="http://schemas.openxmlformats.org/officeDocument/2006/relationships" r:embed="rId17" cstate="print">
          <a:extLst>
            <a:ext uri="{28A0092B-C50C-407E-A947-70E740481C1C}">
              <a14:useLocalDpi xmlns="" xmlns:a14="http://schemas.microsoft.com/office/drawing/2010/main" val="0"/>
            </a:ext>
          </a:extLst>
        </a:blip>
        <a:stretch>
          <a:fillRect/>
        </a:stretch>
      </xdr:blipFill>
      <xdr:spPr>
        <a:xfrm>
          <a:off x="0" y="59664600"/>
          <a:ext cx="1057275" cy="1047919"/>
        </a:xfrm>
        <a:prstGeom prst="rect">
          <a:avLst/>
        </a:prstGeom>
      </xdr:spPr>
    </xdr:pic>
    <xdr:clientData/>
  </xdr:twoCellAnchor>
  <xdr:twoCellAnchor editAs="oneCell">
    <xdr:from>
      <xdr:col>0</xdr:col>
      <xdr:colOff>0</xdr:colOff>
      <xdr:row>400</xdr:row>
      <xdr:rowOff>0</xdr:rowOff>
    </xdr:from>
    <xdr:to>
      <xdr:col>1</xdr:col>
      <xdr:colOff>84449</xdr:colOff>
      <xdr:row>406</xdr:row>
      <xdr:rowOff>47625</xdr:rowOff>
    </xdr:to>
    <xdr:pic>
      <xdr:nvPicPr>
        <xdr:cNvPr id="19" name="Picture 18"/>
        <xdr:cNvPicPr>
          <a:picLocks noChangeAspect="1"/>
        </xdr:cNvPicPr>
      </xdr:nvPicPr>
      <xdr:blipFill>
        <a:blip xmlns:r="http://schemas.openxmlformats.org/officeDocument/2006/relationships" r:embed="rId18" cstate="print">
          <a:extLst>
            <a:ext uri="{28A0092B-C50C-407E-A947-70E740481C1C}">
              <a14:useLocalDpi xmlns="" xmlns:a14="http://schemas.microsoft.com/office/drawing/2010/main" val="0"/>
            </a:ext>
          </a:extLst>
        </a:blip>
        <a:stretch>
          <a:fillRect/>
        </a:stretch>
      </xdr:blipFill>
      <xdr:spPr>
        <a:xfrm>
          <a:off x="0" y="63284100"/>
          <a:ext cx="1046474" cy="1019175"/>
        </a:xfrm>
        <a:prstGeom prst="rect">
          <a:avLst/>
        </a:prstGeom>
      </xdr:spPr>
    </xdr:pic>
    <xdr:clientData/>
  </xdr:twoCellAnchor>
  <xdr:twoCellAnchor editAs="oneCell">
    <xdr:from>
      <xdr:col>0</xdr:col>
      <xdr:colOff>0</xdr:colOff>
      <xdr:row>423</xdr:row>
      <xdr:rowOff>0</xdr:rowOff>
    </xdr:from>
    <xdr:to>
      <xdr:col>1</xdr:col>
      <xdr:colOff>84449</xdr:colOff>
      <xdr:row>429</xdr:row>
      <xdr:rowOff>47625</xdr:rowOff>
    </xdr:to>
    <xdr:pic>
      <xdr:nvPicPr>
        <xdr:cNvPr id="20" name="Picture 19"/>
        <xdr:cNvPicPr>
          <a:picLocks noChangeAspect="1"/>
        </xdr:cNvPicPr>
      </xdr:nvPicPr>
      <xdr:blipFill>
        <a:blip xmlns:r="http://schemas.openxmlformats.org/officeDocument/2006/relationships" r:embed="rId19" cstate="print">
          <a:extLst>
            <a:ext uri="{28A0092B-C50C-407E-A947-70E740481C1C}">
              <a14:useLocalDpi xmlns="" xmlns:a14="http://schemas.microsoft.com/office/drawing/2010/main" val="0"/>
            </a:ext>
          </a:extLst>
        </a:blip>
        <a:stretch>
          <a:fillRect/>
        </a:stretch>
      </xdr:blipFill>
      <xdr:spPr>
        <a:xfrm>
          <a:off x="0" y="66903600"/>
          <a:ext cx="1046474" cy="1019175"/>
        </a:xfrm>
        <a:prstGeom prst="rect">
          <a:avLst/>
        </a:prstGeom>
      </xdr:spPr>
    </xdr:pic>
    <xdr:clientData/>
  </xdr:twoCellAnchor>
  <xdr:twoCellAnchor editAs="oneCell">
    <xdr:from>
      <xdr:col>0</xdr:col>
      <xdr:colOff>0</xdr:colOff>
      <xdr:row>446</xdr:row>
      <xdr:rowOff>0</xdr:rowOff>
    </xdr:from>
    <xdr:to>
      <xdr:col>1</xdr:col>
      <xdr:colOff>94740</xdr:colOff>
      <xdr:row>452</xdr:row>
      <xdr:rowOff>66675</xdr:rowOff>
    </xdr:to>
    <xdr:pic>
      <xdr:nvPicPr>
        <xdr:cNvPr id="21" name="Picture 20"/>
        <xdr:cNvPicPr>
          <a:picLocks noChangeAspect="1"/>
        </xdr:cNvPicPr>
      </xdr:nvPicPr>
      <xdr:blipFill>
        <a:blip xmlns:r="http://schemas.openxmlformats.org/officeDocument/2006/relationships" r:embed="rId20" cstate="print">
          <a:extLst>
            <a:ext uri="{28A0092B-C50C-407E-A947-70E740481C1C}">
              <a14:useLocalDpi xmlns="" xmlns:a14="http://schemas.microsoft.com/office/drawing/2010/main" val="0"/>
            </a:ext>
          </a:extLst>
        </a:blip>
        <a:stretch>
          <a:fillRect/>
        </a:stretch>
      </xdr:blipFill>
      <xdr:spPr>
        <a:xfrm>
          <a:off x="0" y="70523100"/>
          <a:ext cx="1056765" cy="1038225"/>
        </a:xfrm>
        <a:prstGeom prst="rect">
          <a:avLst/>
        </a:prstGeom>
      </xdr:spPr>
    </xdr:pic>
    <xdr:clientData/>
  </xdr:twoCellAnchor>
  <xdr:twoCellAnchor editAs="oneCell">
    <xdr:from>
      <xdr:col>0</xdr:col>
      <xdr:colOff>0</xdr:colOff>
      <xdr:row>469</xdr:row>
      <xdr:rowOff>0</xdr:rowOff>
    </xdr:from>
    <xdr:to>
      <xdr:col>1</xdr:col>
      <xdr:colOff>76200</xdr:colOff>
      <xdr:row>475</xdr:row>
      <xdr:rowOff>66675</xdr:rowOff>
    </xdr:to>
    <xdr:pic>
      <xdr:nvPicPr>
        <xdr:cNvPr id="22" name="Picture 21"/>
        <xdr:cNvPicPr>
          <a:picLocks noChangeAspect="1"/>
        </xdr:cNvPicPr>
      </xdr:nvPicPr>
      <xdr:blipFill>
        <a:blip xmlns:r="http://schemas.openxmlformats.org/officeDocument/2006/relationships" r:embed="rId21" cstate="print">
          <a:extLst>
            <a:ext uri="{28A0092B-C50C-407E-A947-70E740481C1C}">
              <a14:useLocalDpi xmlns="" xmlns:a14="http://schemas.microsoft.com/office/drawing/2010/main" val="0"/>
            </a:ext>
          </a:extLst>
        </a:blip>
        <a:stretch>
          <a:fillRect/>
        </a:stretch>
      </xdr:blipFill>
      <xdr:spPr>
        <a:xfrm>
          <a:off x="0" y="74142600"/>
          <a:ext cx="1038225" cy="1038225"/>
        </a:xfrm>
        <a:prstGeom prst="rect">
          <a:avLst/>
        </a:prstGeom>
      </xdr:spPr>
    </xdr:pic>
    <xdr:clientData/>
  </xdr:twoCellAnchor>
  <xdr:twoCellAnchor editAs="oneCell">
    <xdr:from>
      <xdr:col>0</xdr:col>
      <xdr:colOff>0</xdr:colOff>
      <xdr:row>492</xdr:row>
      <xdr:rowOff>1</xdr:rowOff>
    </xdr:from>
    <xdr:to>
      <xdr:col>1</xdr:col>
      <xdr:colOff>104775</xdr:colOff>
      <xdr:row>498</xdr:row>
      <xdr:rowOff>67421</xdr:rowOff>
    </xdr:to>
    <xdr:pic>
      <xdr:nvPicPr>
        <xdr:cNvPr id="23" name="Picture 22"/>
        <xdr:cNvPicPr>
          <a:picLocks noChangeAspect="1"/>
        </xdr:cNvPicPr>
      </xdr:nvPicPr>
      <xdr:blipFill>
        <a:blip xmlns:r="http://schemas.openxmlformats.org/officeDocument/2006/relationships" r:embed="rId22" cstate="print">
          <a:extLst>
            <a:ext uri="{28A0092B-C50C-407E-A947-70E740481C1C}">
              <a14:useLocalDpi xmlns="" xmlns:a14="http://schemas.microsoft.com/office/drawing/2010/main" val="0"/>
            </a:ext>
          </a:extLst>
        </a:blip>
        <a:stretch>
          <a:fillRect/>
        </a:stretch>
      </xdr:blipFill>
      <xdr:spPr>
        <a:xfrm>
          <a:off x="0" y="77762101"/>
          <a:ext cx="1066800" cy="1038970"/>
        </a:xfrm>
        <a:prstGeom prst="rect">
          <a:avLst/>
        </a:prstGeom>
      </xdr:spPr>
    </xdr:pic>
    <xdr:clientData/>
  </xdr:twoCellAnchor>
  <xdr:twoCellAnchor editAs="oneCell">
    <xdr:from>
      <xdr:col>0</xdr:col>
      <xdr:colOff>1</xdr:colOff>
      <xdr:row>516</xdr:row>
      <xdr:rowOff>1</xdr:rowOff>
    </xdr:from>
    <xdr:to>
      <xdr:col>1</xdr:col>
      <xdr:colOff>85726</xdr:colOff>
      <xdr:row>522</xdr:row>
      <xdr:rowOff>76201</xdr:rowOff>
    </xdr:to>
    <xdr:pic>
      <xdr:nvPicPr>
        <xdr:cNvPr id="24" name="Picture 23"/>
        <xdr:cNvPicPr>
          <a:picLocks noChangeAspect="1"/>
        </xdr:cNvPicPr>
      </xdr:nvPicPr>
      <xdr:blipFill>
        <a:blip xmlns:r="http://schemas.openxmlformats.org/officeDocument/2006/relationships" r:embed="rId23" cstate="print">
          <a:extLst>
            <a:ext uri="{28A0092B-C50C-407E-A947-70E740481C1C}">
              <a14:useLocalDpi xmlns="" xmlns:a14="http://schemas.microsoft.com/office/drawing/2010/main" val="0"/>
            </a:ext>
          </a:extLst>
        </a:blip>
        <a:stretch>
          <a:fillRect/>
        </a:stretch>
      </xdr:blipFill>
      <xdr:spPr>
        <a:xfrm>
          <a:off x="1" y="81610201"/>
          <a:ext cx="1047750" cy="1047750"/>
        </a:xfrm>
        <a:prstGeom prst="rect">
          <a:avLst/>
        </a:prstGeom>
      </xdr:spPr>
    </xdr:pic>
    <xdr:clientData/>
  </xdr:twoCellAnchor>
  <xdr:twoCellAnchor editAs="oneCell">
    <xdr:from>
      <xdr:col>0</xdr:col>
      <xdr:colOff>0</xdr:colOff>
      <xdr:row>539</xdr:row>
      <xdr:rowOff>0</xdr:rowOff>
    </xdr:from>
    <xdr:to>
      <xdr:col>1</xdr:col>
      <xdr:colOff>95250</xdr:colOff>
      <xdr:row>545</xdr:row>
      <xdr:rowOff>85725</xdr:rowOff>
    </xdr:to>
    <xdr:pic>
      <xdr:nvPicPr>
        <xdr:cNvPr id="25" name="Picture 24"/>
        <xdr:cNvPicPr>
          <a:picLocks noChangeAspect="1"/>
        </xdr:cNvPicPr>
      </xdr:nvPicPr>
      <xdr:blipFill>
        <a:blip xmlns:r="http://schemas.openxmlformats.org/officeDocument/2006/relationships" r:embed="rId24" cstate="print">
          <a:extLst>
            <a:ext uri="{28A0092B-C50C-407E-A947-70E740481C1C}">
              <a14:useLocalDpi xmlns="" xmlns:a14="http://schemas.microsoft.com/office/drawing/2010/main" val="0"/>
            </a:ext>
          </a:extLst>
        </a:blip>
        <a:stretch>
          <a:fillRect/>
        </a:stretch>
      </xdr:blipFill>
      <xdr:spPr>
        <a:xfrm>
          <a:off x="0" y="85229700"/>
          <a:ext cx="1057275" cy="1057275"/>
        </a:xfrm>
        <a:prstGeom prst="rect">
          <a:avLst/>
        </a:prstGeom>
      </xdr:spPr>
    </xdr:pic>
    <xdr:clientData/>
  </xdr:twoCellAnchor>
  <xdr:twoCellAnchor editAs="oneCell">
    <xdr:from>
      <xdr:col>0</xdr:col>
      <xdr:colOff>0</xdr:colOff>
      <xdr:row>563</xdr:row>
      <xdr:rowOff>0</xdr:rowOff>
    </xdr:from>
    <xdr:to>
      <xdr:col>1</xdr:col>
      <xdr:colOff>85871</xdr:colOff>
      <xdr:row>569</xdr:row>
      <xdr:rowOff>95399</xdr:rowOff>
    </xdr:to>
    <xdr:pic>
      <xdr:nvPicPr>
        <xdr:cNvPr id="26" name="Picture 25"/>
        <xdr:cNvPicPr>
          <a:picLocks noChangeAspect="1"/>
        </xdr:cNvPicPr>
      </xdr:nvPicPr>
      <xdr:blipFill>
        <a:blip xmlns:r="http://schemas.openxmlformats.org/officeDocument/2006/relationships" r:embed="rId25" cstate="print">
          <a:extLst>
            <a:ext uri="{28A0092B-C50C-407E-A947-70E740481C1C}">
              <a14:useLocalDpi xmlns="" xmlns:a14="http://schemas.microsoft.com/office/drawing/2010/main" val="0"/>
            </a:ext>
          </a:extLst>
        </a:blip>
        <a:stretch>
          <a:fillRect/>
        </a:stretch>
      </xdr:blipFill>
      <xdr:spPr>
        <a:xfrm>
          <a:off x="0" y="89077800"/>
          <a:ext cx="1047896" cy="1066949"/>
        </a:xfrm>
        <a:prstGeom prst="rect">
          <a:avLst/>
        </a:prstGeom>
      </xdr:spPr>
    </xdr:pic>
    <xdr:clientData/>
  </xdr:twoCellAnchor>
  <xdr:twoCellAnchor editAs="oneCell">
    <xdr:from>
      <xdr:col>0</xdr:col>
      <xdr:colOff>0</xdr:colOff>
      <xdr:row>576</xdr:row>
      <xdr:rowOff>0</xdr:rowOff>
    </xdr:from>
    <xdr:to>
      <xdr:col>1</xdr:col>
      <xdr:colOff>85871</xdr:colOff>
      <xdr:row>582</xdr:row>
      <xdr:rowOff>95399</xdr:rowOff>
    </xdr:to>
    <xdr:pic>
      <xdr:nvPicPr>
        <xdr:cNvPr id="27" name="Picture 26"/>
        <xdr:cNvPicPr>
          <a:picLocks noChangeAspect="1"/>
        </xdr:cNvPicPr>
      </xdr:nvPicPr>
      <xdr:blipFill>
        <a:blip xmlns:r="http://schemas.openxmlformats.org/officeDocument/2006/relationships" r:embed="rId26" cstate="print">
          <a:extLst>
            <a:ext uri="{28A0092B-C50C-407E-A947-70E740481C1C}">
              <a14:useLocalDpi xmlns="" xmlns:a14="http://schemas.microsoft.com/office/drawing/2010/main" val="0"/>
            </a:ext>
          </a:extLst>
        </a:blip>
        <a:stretch>
          <a:fillRect/>
        </a:stretch>
      </xdr:blipFill>
      <xdr:spPr>
        <a:xfrm>
          <a:off x="0" y="91078050"/>
          <a:ext cx="1047896" cy="10669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14</xdr:row>
      <xdr:rowOff>66675</xdr:rowOff>
    </xdr:from>
    <xdr:to>
      <xdr:col>1</xdr:col>
      <xdr:colOff>47625</xdr:colOff>
      <xdr:row>19</xdr:row>
      <xdr:rowOff>133350</xdr:rowOff>
    </xdr:to>
    <xdr:pic>
      <xdr:nvPicPr>
        <xdr:cNvPr id="4151"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 xmlns:a14="http://schemas.microsoft.com/office/drawing/2010/main" val="0"/>
            </a:ext>
          </a:extLst>
        </a:blip>
        <a:srcRect/>
        <a:stretch>
          <a:fillRect/>
        </a:stretch>
      </xdr:blipFill>
      <xdr:spPr bwMode="auto">
        <a:xfrm>
          <a:off x="200025" y="2714625"/>
          <a:ext cx="1000125" cy="10001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276225</xdr:colOff>
      <xdr:row>6</xdr:row>
      <xdr:rowOff>47625</xdr:rowOff>
    </xdr:from>
    <xdr:to>
      <xdr:col>0</xdr:col>
      <xdr:colOff>904875</xdr:colOff>
      <xdr:row>9</xdr:row>
      <xdr:rowOff>85725</xdr:rowOff>
    </xdr:to>
    <xdr:pic>
      <xdr:nvPicPr>
        <xdr:cNvPr id="4152"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 xmlns:a14="http://schemas.microsoft.com/office/drawing/2010/main" val="0"/>
            </a:ext>
          </a:extLst>
        </a:blip>
        <a:srcRect/>
        <a:stretch>
          <a:fillRect/>
        </a:stretch>
      </xdr:blipFill>
      <xdr:spPr bwMode="auto">
        <a:xfrm>
          <a:off x="457200" y="1238250"/>
          <a:ext cx="628650" cy="561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190500</xdr:colOff>
      <xdr:row>10</xdr:row>
      <xdr:rowOff>76200</xdr:rowOff>
    </xdr:from>
    <xdr:to>
      <xdr:col>0</xdr:col>
      <xdr:colOff>952500</xdr:colOff>
      <xdr:row>14</xdr:row>
      <xdr:rowOff>57150</xdr:rowOff>
    </xdr:to>
    <xdr:pic>
      <xdr:nvPicPr>
        <xdr:cNvPr id="4153" name="Picture 3"/>
        <xdr:cNvPicPr>
          <a:picLocks noChangeAspect="1" noChangeArrowheads="1"/>
        </xdr:cNvPicPr>
      </xdr:nvPicPr>
      <xdr:blipFill>
        <a:blip xmlns:r="http://schemas.openxmlformats.org/officeDocument/2006/relationships" r:embed="rId3" cstate="print">
          <a:clrChange>
            <a:clrFrom>
              <a:srgbClr val="FEFEFE"/>
            </a:clrFrom>
            <a:clrTo>
              <a:srgbClr val="FEFEFE">
                <a:alpha val="0"/>
              </a:srgbClr>
            </a:clrTo>
          </a:clrChange>
          <a:extLst>
            <a:ext uri="{28A0092B-C50C-407E-A947-70E740481C1C}">
              <a14:useLocalDpi xmlns="" xmlns:a14="http://schemas.microsoft.com/office/drawing/2010/main" val="0"/>
            </a:ext>
          </a:extLst>
        </a:blip>
        <a:srcRect/>
        <a:stretch>
          <a:fillRect/>
        </a:stretch>
      </xdr:blipFill>
      <xdr:spPr bwMode="auto">
        <a:xfrm>
          <a:off x="371475" y="1962150"/>
          <a:ext cx="762000" cy="7429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22</xdr:row>
      <xdr:rowOff>133350</xdr:rowOff>
    </xdr:from>
    <xdr:to>
      <xdr:col>0</xdr:col>
      <xdr:colOff>876300</xdr:colOff>
      <xdr:row>27</xdr:row>
      <xdr:rowOff>0</xdr:rowOff>
    </xdr:to>
    <xdr:pic>
      <xdr:nvPicPr>
        <xdr:cNvPr id="4154" name="Picture 18"/>
        <xdr:cNvPicPr>
          <a:picLocks noChangeAspect="1" noChangeArrowheads="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rcRect/>
        <a:stretch>
          <a:fillRect/>
        </a:stretch>
      </xdr:blipFill>
      <xdr:spPr bwMode="auto">
        <a:xfrm>
          <a:off x="266700" y="4391025"/>
          <a:ext cx="790575" cy="733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28</xdr:row>
      <xdr:rowOff>9525</xdr:rowOff>
    </xdr:from>
    <xdr:to>
      <xdr:col>1</xdr:col>
      <xdr:colOff>28575</xdr:colOff>
      <xdr:row>31</xdr:row>
      <xdr:rowOff>19050</xdr:rowOff>
    </xdr:to>
    <xdr:pic>
      <xdr:nvPicPr>
        <xdr:cNvPr id="4155" name="Picture 20"/>
        <xdr:cNvPicPr>
          <a:picLocks noChangeAspect="1" noChangeArrowheads="1"/>
        </xdr:cNvPicPr>
      </xdr:nvPicPr>
      <xdr:blipFill>
        <a:blip xmlns:r="http://schemas.openxmlformats.org/officeDocument/2006/relationships" r:embed="rId5" cstate="print">
          <a:extLst>
            <a:ext uri="{28A0092B-C50C-407E-A947-70E740481C1C}">
              <a14:useLocalDpi xmlns="" xmlns:a14="http://schemas.microsoft.com/office/drawing/2010/main" val="0"/>
            </a:ext>
          </a:extLst>
        </a:blip>
        <a:srcRect/>
        <a:stretch>
          <a:fillRect/>
        </a:stretch>
      </xdr:blipFill>
      <xdr:spPr bwMode="auto">
        <a:xfrm>
          <a:off x="238125" y="5334000"/>
          <a:ext cx="942975" cy="504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32</xdr:row>
      <xdr:rowOff>19050</xdr:rowOff>
    </xdr:from>
    <xdr:to>
      <xdr:col>1</xdr:col>
      <xdr:colOff>19050</xdr:colOff>
      <xdr:row>36</xdr:row>
      <xdr:rowOff>142875</xdr:rowOff>
    </xdr:to>
    <xdr:pic>
      <xdr:nvPicPr>
        <xdr:cNvPr id="4156" name="Picture 22"/>
        <xdr:cNvPicPr>
          <a:picLocks noChangeAspect="1" noChangeArrowheads="1"/>
        </xdr:cNvPicPr>
      </xdr:nvPicPr>
      <xdr:blipFill>
        <a:blip xmlns:r="http://schemas.openxmlformats.org/officeDocument/2006/relationships" r:embed="rId6" cstate="print">
          <a:extLst>
            <a:ext uri="{28A0092B-C50C-407E-A947-70E740481C1C}">
              <a14:useLocalDpi xmlns="" xmlns:a14="http://schemas.microsoft.com/office/drawing/2010/main" val="0"/>
            </a:ext>
          </a:extLst>
        </a:blip>
        <a:srcRect/>
        <a:stretch>
          <a:fillRect/>
        </a:stretch>
      </xdr:blipFill>
      <xdr:spPr bwMode="auto">
        <a:xfrm>
          <a:off x="276225" y="6010275"/>
          <a:ext cx="895350" cy="828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276226</xdr:colOff>
      <xdr:row>39</xdr:row>
      <xdr:rowOff>38100</xdr:rowOff>
    </xdr:from>
    <xdr:to>
      <xdr:col>0</xdr:col>
      <xdr:colOff>762000</xdr:colOff>
      <xdr:row>41</xdr:row>
      <xdr:rowOff>164645</xdr:rowOff>
    </xdr:to>
    <xdr:pic>
      <xdr:nvPicPr>
        <xdr:cNvPr id="2" name="Picture 1"/>
        <xdr:cNvPicPr>
          <a:picLocks noChangeAspect="1"/>
        </xdr:cNvPicPr>
      </xdr:nvPicPr>
      <xdr:blipFill>
        <a:blip xmlns:r="http://schemas.openxmlformats.org/officeDocument/2006/relationships" r:embed="rId7" cstate="print">
          <a:extLst>
            <a:ext uri="{28A0092B-C50C-407E-A947-70E740481C1C}">
              <a14:useLocalDpi xmlns="" xmlns:a14="http://schemas.microsoft.com/office/drawing/2010/main" val="0"/>
            </a:ext>
          </a:extLst>
        </a:blip>
        <a:stretch>
          <a:fillRect/>
        </a:stretch>
      </xdr:blipFill>
      <xdr:spPr>
        <a:xfrm>
          <a:off x="457201" y="7410450"/>
          <a:ext cx="485774" cy="498020"/>
        </a:xfrm>
        <a:prstGeom prst="rect">
          <a:avLst/>
        </a:prstGeom>
      </xdr:spPr>
    </xdr:pic>
    <xdr:clientData/>
  </xdr:twoCellAnchor>
  <xdr:twoCellAnchor editAs="oneCell">
    <xdr:from>
      <xdr:col>0</xdr:col>
      <xdr:colOff>276225</xdr:colOff>
      <xdr:row>42</xdr:row>
      <xdr:rowOff>23289</xdr:rowOff>
    </xdr:from>
    <xdr:to>
      <xdr:col>0</xdr:col>
      <xdr:colOff>781050</xdr:colOff>
      <xdr:row>44</xdr:row>
      <xdr:rowOff>161925</xdr:rowOff>
    </xdr:to>
    <xdr:pic>
      <xdr:nvPicPr>
        <xdr:cNvPr id="3" name="Picture 2"/>
        <xdr:cNvPicPr>
          <a:picLocks noChangeAspect="1"/>
        </xdr:cNvPicPr>
      </xdr:nvPicPr>
      <xdr:blipFill>
        <a:blip xmlns:r="http://schemas.openxmlformats.org/officeDocument/2006/relationships" r:embed="rId8" cstate="print">
          <a:extLst>
            <a:ext uri="{28A0092B-C50C-407E-A947-70E740481C1C}">
              <a14:useLocalDpi xmlns="" xmlns:a14="http://schemas.microsoft.com/office/drawing/2010/main" val="0"/>
            </a:ext>
          </a:extLst>
        </a:blip>
        <a:stretch>
          <a:fillRect/>
        </a:stretch>
      </xdr:blipFill>
      <xdr:spPr>
        <a:xfrm>
          <a:off x="457200" y="7938564"/>
          <a:ext cx="504825" cy="510111"/>
        </a:xfrm>
        <a:prstGeom prst="rect">
          <a:avLst/>
        </a:prstGeom>
      </xdr:spPr>
    </xdr:pic>
    <xdr:clientData/>
  </xdr:twoCellAnchor>
  <xdr:twoCellAnchor editAs="oneCell">
    <xdr:from>
      <xdr:col>0</xdr:col>
      <xdr:colOff>285751</xdr:colOff>
      <xdr:row>45</xdr:row>
      <xdr:rowOff>66676</xdr:rowOff>
    </xdr:from>
    <xdr:to>
      <xdr:col>0</xdr:col>
      <xdr:colOff>800101</xdr:colOff>
      <xdr:row>48</xdr:row>
      <xdr:rowOff>38101</xdr:rowOff>
    </xdr:to>
    <xdr:pic>
      <xdr:nvPicPr>
        <xdr:cNvPr id="4" name="Picture 3"/>
        <xdr:cNvPicPr>
          <a:picLocks noChangeAspect="1"/>
        </xdr:cNvPicPr>
      </xdr:nvPicPr>
      <xdr:blipFill>
        <a:blip xmlns:r="http://schemas.openxmlformats.org/officeDocument/2006/relationships" r:embed="rId9" cstate="print">
          <a:extLst>
            <a:ext uri="{28A0092B-C50C-407E-A947-70E740481C1C}">
              <a14:useLocalDpi xmlns="" xmlns:a14="http://schemas.microsoft.com/office/drawing/2010/main" val="0"/>
            </a:ext>
          </a:extLst>
        </a:blip>
        <a:stretch>
          <a:fillRect/>
        </a:stretch>
      </xdr:blipFill>
      <xdr:spPr>
        <a:xfrm>
          <a:off x="466726" y="8524876"/>
          <a:ext cx="514350"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5</xdr:row>
      <xdr:rowOff>152401</xdr:rowOff>
    </xdr:from>
    <xdr:to>
      <xdr:col>1</xdr:col>
      <xdr:colOff>95250</xdr:colOff>
      <xdr:row>11</xdr:row>
      <xdr:rowOff>11097</xdr:rowOff>
    </xdr:to>
    <xdr:pic>
      <xdr:nvPicPr>
        <xdr:cNvPr id="21521" name="Picture 11" descr="Girl Scout Bronze Award. © GSUSA. All rights reserved."/>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 xmlns:a14="http://schemas.microsoft.com/office/drawing/2010/main" val="0"/>
            </a:ext>
          </a:extLst>
        </a:blip>
        <a:srcRect/>
        <a:stretch>
          <a:fillRect/>
        </a:stretch>
      </xdr:blipFill>
      <xdr:spPr bwMode="auto">
        <a:xfrm>
          <a:off x="219075" y="1095376"/>
          <a:ext cx="847725" cy="8302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8</xdr:row>
      <xdr:rowOff>19050</xdr:rowOff>
    </xdr:from>
    <xdr:to>
      <xdr:col>1</xdr:col>
      <xdr:colOff>9525</xdr:colOff>
      <xdr:row>10</xdr:row>
      <xdr:rowOff>19050</xdr:rowOff>
    </xdr:to>
    <xdr:pic>
      <xdr:nvPicPr>
        <xdr:cNvPr id="4" name="Picture 8"/>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8125" y="1352550"/>
          <a:ext cx="914400" cy="2381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5</xdr:row>
      <xdr:rowOff>38100</xdr:rowOff>
    </xdr:from>
    <xdr:to>
      <xdr:col>1</xdr:col>
      <xdr:colOff>38100</xdr:colOff>
      <xdr:row>6</xdr:row>
      <xdr:rowOff>57150</xdr:rowOff>
    </xdr:to>
    <xdr:pic>
      <xdr:nvPicPr>
        <xdr:cNvPr id="2101" name="Picture 7" descr="jr_aide"/>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09550" y="847725"/>
          <a:ext cx="99060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26</xdr:row>
      <xdr:rowOff>9525</xdr:rowOff>
    </xdr:from>
    <xdr:to>
      <xdr:col>0</xdr:col>
      <xdr:colOff>857250</xdr:colOff>
      <xdr:row>30</xdr:row>
      <xdr:rowOff>9525</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209550" y="4238625"/>
          <a:ext cx="647700" cy="647700"/>
        </a:xfrm>
        <a:prstGeom prst="rect">
          <a:avLst/>
        </a:prstGeom>
      </xdr:spPr>
    </xdr:pic>
    <xdr:clientData/>
  </xdr:twoCellAnchor>
  <xdr:twoCellAnchor editAs="oneCell">
    <xdr:from>
      <xdr:col>0</xdr:col>
      <xdr:colOff>1</xdr:colOff>
      <xdr:row>36</xdr:row>
      <xdr:rowOff>0</xdr:rowOff>
    </xdr:from>
    <xdr:to>
      <xdr:col>0</xdr:col>
      <xdr:colOff>971551</xdr:colOff>
      <xdr:row>41</xdr:row>
      <xdr:rowOff>97277</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1" y="5524500"/>
          <a:ext cx="971550" cy="916427"/>
        </a:xfrm>
        <a:prstGeom prst="rect">
          <a:avLst/>
        </a:prstGeom>
      </xdr:spPr>
    </xdr:pic>
    <xdr:clientData/>
  </xdr:twoCellAnchor>
  <xdr:twoCellAnchor editAs="oneCell">
    <xdr:from>
      <xdr:col>0</xdr:col>
      <xdr:colOff>0</xdr:colOff>
      <xdr:row>49</xdr:row>
      <xdr:rowOff>47625</xdr:rowOff>
    </xdr:from>
    <xdr:to>
      <xdr:col>0</xdr:col>
      <xdr:colOff>971550</xdr:colOff>
      <xdr:row>55</xdr:row>
      <xdr:rowOff>17975</xdr:rowOff>
    </xdr:to>
    <xdr:pic>
      <xdr:nvPicPr>
        <xdr:cNvPr id="4" name="Picture 3"/>
        <xdr:cNvPicPr>
          <a:picLocks noChangeAspect="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tretch>
          <a:fillRect/>
        </a:stretch>
      </xdr:blipFill>
      <xdr:spPr>
        <a:xfrm>
          <a:off x="0" y="7715250"/>
          <a:ext cx="971550" cy="932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girlscouts.org/program/highest_awards/bronze_award.asp"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www.girlscouts.org/cookies" TargetMode="External"/><Relationship Id="rId7" Type="http://schemas.openxmlformats.org/officeDocument/2006/relationships/drawing" Target="../drawings/drawing5.xml"/><Relationship Id="rId2" Type="http://schemas.openxmlformats.org/officeDocument/2006/relationships/hyperlink" Target="http://trax.boy-scouts.net/pdf/JrAide.pdf" TargetMode="External"/><Relationship Id="rId1" Type="http://schemas.openxmlformats.org/officeDocument/2006/relationships/hyperlink" Target="http://trax.boy-scouts.net/pdf/JrAide.pdf" TargetMode="External"/><Relationship Id="rId6" Type="http://schemas.openxmlformats.org/officeDocument/2006/relationships/printerSettings" Target="../printerSettings/printerSettings5.bin"/><Relationship Id="rId5" Type="http://schemas.openxmlformats.org/officeDocument/2006/relationships/hyperlink" Target="http://www.girlscouts.org/global_action_award" TargetMode="External"/><Relationship Id="rId4" Type="http://schemas.openxmlformats.org/officeDocument/2006/relationships/hyperlink" Target="http://www.girlscouts.org/world_thinking_day" TargetMode="External"/><Relationship Id="rId9"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sheetPr codeName="Sheet8">
    <tabColor theme="3" tint="0.39997558519241921"/>
  </sheetPr>
  <dimension ref="A1:R588"/>
  <sheetViews>
    <sheetView showGridLines="0" workbookViewId="0">
      <pane ySplit="4" topLeftCell="A5" activePane="bottomLeft" state="frozen"/>
      <selection pane="bottomLeft" activeCell="D203" sqref="D203:K203"/>
    </sheetView>
  </sheetViews>
  <sheetFormatPr defaultRowHeight="12.75"/>
  <cols>
    <col min="1" max="1" width="14.42578125" style="2" customWidth="1"/>
    <col min="2" max="2" width="2.7109375" style="2" customWidth="1"/>
    <col min="3" max="3" width="30.28515625" style="2" customWidth="1"/>
    <col min="4" max="18" width="3.28515625" style="78" customWidth="1"/>
    <col min="19" max="16384" width="9.140625" style="2"/>
  </cols>
  <sheetData>
    <row r="1" spans="1:18" ht="12.75" customHeight="1">
      <c r="A1" s="43"/>
      <c r="B1" s="80" t="s">
        <v>51</v>
      </c>
      <c r="C1" s="81" t="e">
        <f>#REF!</f>
        <v>#REF!</v>
      </c>
      <c r="D1" s="170" t="e">
        <f>#REF!</f>
        <v>#REF!</v>
      </c>
      <c r="E1" s="170" t="e">
        <f>#REF!</f>
        <v>#REF!</v>
      </c>
      <c r="F1" s="170" t="e">
        <f>#REF!</f>
        <v>#REF!</v>
      </c>
      <c r="G1" s="170" t="e">
        <f>#REF!</f>
        <v>#REF!</v>
      </c>
      <c r="H1" s="170" t="e">
        <f>#REF!</f>
        <v>#REF!</v>
      </c>
      <c r="I1" s="170" t="e">
        <f>#REF!</f>
        <v>#REF!</v>
      </c>
      <c r="J1" s="170" t="e">
        <f>#REF!</f>
        <v>#REF!</v>
      </c>
      <c r="K1" s="170" t="e">
        <f>#REF!</f>
        <v>#REF!</v>
      </c>
      <c r="L1" s="170" t="e">
        <f>#REF!</f>
        <v>#REF!</v>
      </c>
      <c r="M1" s="170" t="e">
        <f>#REF!</f>
        <v>#REF!</v>
      </c>
      <c r="N1" s="170" t="e">
        <f>#REF!</f>
        <v>#REF!</v>
      </c>
      <c r="O1" s="170" t="e">
        <f>#REF!</f>
        <v>#REF!</v>
      </c>
      <c r="P1" s="170" t="e">
        <f>#REF!</f>
        <v>#REF!</v>
      </c>
      <c r="Q1" s="170" t="e">
        <f>#REF!</f>
        <v>#REF!</v>
      </c>
      <c r="R1" s="170" t="e">
        <f>#REF!</f>
        <v>#REF!</v>
      </c>
    </row>
    <row r="2" spans="1:18">
      <c r="A2" s="43"/>
      <c r="B2" s="75" t="s">
        <v>52</v>
      </c>
      <c r="C2" s="82" t="e">
        <f>#REF!</f>
        <v>#REF!</v>
      </c>
      <c r="D2" s="171"/>
      <c r="E2" s="171"/>
      <c r="F2" s="171"/>
      <c r="G2" s="171"/>
      <c r="H2" s="171"/>
      <c r="I2" s="171"/>
      <c r="J2" s="171"/>
      <c r="K2" s="171"/>
      <c r="L2" s="171"/>
      <c r="M2" s="171"/>
      <c r="N2" s="171"/>
      <c r="O2" s="171"/>
      <c r="P2" s="171"/>
      <c r="Q2" s="171"/>
      <c r="R2" s="171"/>
    </row>
    <row r="3" spans="1:18" ht="12.75" customHeight="1">
      <c r="A3" s="182" t="s">
        <v>28</v>
      </c>
      <c r="B3" s="183"/>
      <c r="C3" s="175"/>
      <c r="D3" s="171"/>
      <c r="E3" s="171"/>
      <c r="F3" s="171"/>
      <c r="G3" s="171"/>
      <c r="H3" s="171"/>
      <c r="I3" s="171"/>
      <c r="J3" s="171"/>
      <c r="K3" s="171"/>
      <c r="L3" s="171"/>
      <c r="M3" s="171"/>
      <c r="N3" s="171"/>
      <c r="O3" s="171"/>
      <c r="P3" s="171"/>
      <c r="Q3" s="171"/>
      <c r="R3" s="171"/>
    </row>
    <row r="4" spans="1:18">
      <c r="D4" s="172"/>
      <c r="E4" s="172"/>
      <c r="F4" s="172"/>
      <c r="G4" s="172"/>
      <c r="H4" s="172"/>
      <c r="I4" s="172"/>
      <c r="J4" s="172"/>
      <c r="K4" s="172"/>
      <c r="L4" s="172"/>
      <c r="M4" s="172"/>
      <c r="N4" s="172"/>
      <c r="O4" s="172"/>
      <c r="P4" s="172"/>
      <c r="Q4" s="172"/>
      <c r="R4" s="172"/>
    </row>
    <row r="5" spans="1:18" ht="18">
      <c r="A5" s="180" t="s">
        <v>20</v>
      </c>
      <c r="B5" s="181"/>
      <c r="C5" s="181"/>
      <c r="D5" s="181"/>
      <c r="E5" s="181"/>
      <c r="F5" s="181"/>
      <c r="G5" s="181"/>
      <c r="H5" s="181"/>
      <c r="I5" s="181"/>
      <c r="J5" s="181"/>
      <c r="K5" s="181"/>
      <c r="L5" s="181"/>
      <c r="M5" s="181"/>
      <c r="N5" s="181"/>
      <c r="O5" s="181"/>
      <c r="P5" s="181"/>
      <c r="Q5" s="181"/>
      <c r="R5" s="181"/>
    </row>
    <row r="6" spans="1:18" ht="15">
      <c r="B6" s="83" t="s">
        <v>60</v>
      </c>
      <c r="D6" s="176" t="s">
        <v>319</v>
      </c>
      <c r="E6" s="177"/>
      <c r="F6" s="177"/>
      <c r="G6" s="177"/>
      <c r="H6" s="177"/>
      <c r="I6" s="177"/>
      <c r="J6" s="177"/>
      <c r="K6" s="177"/>
      <c r="L6" s="177"/>
      <c r="M6" s="177"/>
      <c r="N6" s="177"/>
      <c r="O6" s="177"/>
      <c r="P6" s="177"/>
      <c r="Q6" s="177"/>
      <c r="R6" s="177"/>
    </row>
    <row r="7" spans="1:18">
      <c r="B7" s="2">
        <v>1</v>
      </c>
      <c r="C7" s="2" t="s">
        <v>320</v>
      </c>
    </row>
    <row r="8" spans="1:18">
      <c r="B8" s="84"/>
      <c r="C8" s="33" t="s">
        <v>325</v>
      </c>
      <c r="D8" s="105"/>
      <c r="E8" s="8"/>
      <c r="F8" s="8"/>
      <c r="G8" s="8"/>
      <c r="H8" s="8"/>
      <c r="I8" s="8"/>
      <c r="J8" s="8"/>
      <c r="K8" s="8"/>
      <c r="L8" s="8"/>
      <c r="M8" s="8"/>
      <c r="N8" s="8"/>
      <c r="O8" s="8"/>
      <c r="P8" s="8"/>
      <c r="Q8" s="8"/>
      <c r="R8" s="8"/>
    </row>
    <row r="9" spans="1:18">
      <c r="B9" s="84"/>
      <c r="C9" s="33" t="s">
        <v>326</v>
      </c>
      <c r="D9" s="8"/>
      <c r="E9" s="8"/>
      <c r="F9" s="8"/>
      <c r="G9" s="8"/>
      <c r="H9" s="8"/>
      <c r="I9" s="8"/>
      <c r="J9" s="8"/>
      <c r="K9" s="8"/>
      <c r="L9" s="8"/>
      <c r="M9" s="8"/>
      <c r="N9" s="8"/>
      <c r="O9" s="8"/>
      <c r="P9" s="8"/>
      <c r="Q9" s="8"/>
      <c r="R9" s="8"/>
    </row>
    <row r="10" spans="1:18">
      <c r="B10" s="84"/>
      <c r="C10" s="33" t="s">
        <v>327</v>
      </c>
      <c r="D10" s="8"/>
      <c r="E10" s="8"/>
      <c r="F10" s="8"/>
      <c r="G10" s="8"/>
      <c r="H10" s="8"/>
      <c r="I10" s="8"/>
      <c r="J10" s="8"/>
      <c r="K10" s="8"/>
      <c r="L10" s="8"/>
      <c r="M10" s="8"/>
      <c r="N10" s="8"/>
      <c r="O10" s="8"/>
      <c r="P10" s="8"/>
      <c r="Q10" s="8"/>
      <c r="R10" s="8"/>
    </row>
    <row r="11" spans="1:18">
      <c r="B11" s="2">
        <v>2</v>
      </c>
      <c r="C11" s="85" t="s">
        <v>321</v>
      </c>
      <c r="D11" s="86" t="str">
        <f>IF(COUNTIF(D8:D10,"A")&gt;=1,"C",IF(COUNTIF(D8:D10,"A")&gt;0,"P"," "))</f>
        <v xml:space="preserve"> </v>
      </c>
      <c r="E11" s="86" t="str">
        <f t="shared" ref="E11:R11" si="0">IF(COUNTIF(E8:E10,"A")&gt;=1,"C",IF(COUNTIF(E8:E10,"A")&gt;0,"P"," "))</f>
        <v xml:space="preserve"> </v>
      </c>
      <c r="F11" s="86" t="str">
        <f t="shared" si="0"/>
        <v xml:space="preserve"> </v>
      </c>
      <c r="G11" s="86" t="str">
        <f t="shared" si="0"/>
        <v xml:space="preserve"> </v>
      </c>
      <c r="H11" s="86" t="str">
        <f t="shared" si="0"/>
        <v xml:space="preserve"> </v>
      </c>
      <c r="I11" s="86" t="str">
        <f t="shared" si="0"/>
        <v xml:space="preserve"> </v>
      </c>
      <c r="J11" s="86" t="str">
        <f t="shared" si="0"/>
        <v xml:space="preserve"> </v>
      </c>
      <c r="K11" s="86" t="str">
        <f t="shared" si="0"/>
        <v xml:space="preserve"> </v>
      </c>
      <c r="L11" s="86" t="str">
        <f t="shared" si="0"/>
        <v xml:space="preserve"> </v>
      </c>
      <c r="M11" s="86" t="str">
        <f t="shared" si="0"/>
        <v xml:space="preserve"> </v>
      </c>
      <c r="N11" s="86" t="str">
        <f t="shared" si="0"/>
        <v xml:space="preserve"> </v>
      </c>
      <c r="O11" s="86" t="str">
        <f t="shared" si="0"/>
        <v xml:space="preserve"> </v>
      </c>
      <c r="P11" s="86" t="str">
        <f t="shared" si="0"/>
        <v xml:space="preserve"> </v>
      </c>
      <c r="Q11" s="86" t="str">
        <f t="shared" si="0"/>
        <v xml:space="preserve"> </v>
      </c>
      <c r="R11" s="86" t="str">
        <f t="shared" si="0"/>
        <v xml:space="preserve"> </v>
      </c>
    </row>
    <row r="12" spans="1:18">
      <c r="B12" s="87"/>
      <c r="C12" s="102" t="s">
        <v>328</v>
      </c>
      <c r="D12" s="8"/>
      <c r="E12" s="8"/>
      <c r="F12" s="8"/>
      <c r="G12" s="8"/>
      <c r="H12" s="8"/>
      <c r="I12" s="8"/>
      <c r="J12" s="8"/>
      <c r="K12" s="8"/>
      <c r="L12" s="8"/>
      <c r="M12" s="8"/>
      <c r="N12" s="8"/>
      <c r="O12" s="8"/>
      <c r="P12" s="8"/>
      <c r="Q12" s="8"/>
      <c r="R12" s="8"/>
    </row>
    <row r="13" spans="1:18">
      <c r="B13" s="87"/>
      <c r="C13" s="102" t="s">
        <v>329</v>
      </c>
      <c r="D13" s="105"/>
      <c r="E13" s="8"/>
      <c r="F13" s="8"/>
      <c r="G13" s="8"/>
      <c r="H13" s="8"/>
      <c r="I13" s="8"/>
      <c r="J13" s="8"/>
      <c r="K13" s="8"/>
      <c r="L13" s="8"/>
      <c r="M13" s="8"/>
      <c r="N13" s="8"/>
      <c r="O13" s="8"/>
      <c r="P13" s="8"/>
      <c r="Q13" s="8"/>
      <c r="R13" s="8"/>
    </row>
    <row r="14" spans="1:18">
      <c r="B14" s="87"/>
      <c r="C14" s="102" t="s">
        <v>330</v>
      </c>
      <c r="D14" s="8"/>
      <c r="E14" s="8"/>
      <c r="F14" s="8"/>
      <c r="G14" s="8"/>
      <c r="H14" s="8"/>
      <c r="I14" s="8"/>
      <c r="J14" s="8"/>
      <c r="K14" s="8"/>
      <c r="L14" s="8"/>
      <c r="M14" s="8"/>
      <c r="N14" s="8"/>
      <c r="O14" s="8"/>
      <c r="P14" s="8"/>
      <c r="Q14" s="8"/>
      <c r="R14" s="8"/>
    </row>
    <row r="15" spans="1:18">
      <c r="B15" s="2">
        <v>3</v>
      </c>
      <c r="C15" s="85" t="s">
        <v>322</v>
      </c>
      <c r="D15" s="86" t="str">
        <f>IF(COUNTIF(D12:D14,"A")&gt;=1,"C",IF(COUNTIF(D12:D14,"A")&gt;0,"P"," "))</f>
        <v xml:space="preserve"> </v>
      </c>
      <c r="E15" s="86" t="str">
        <f t="shared" ref="E15:R15" si="1">IF(COUNTIF(E12:E14,"A")&gt;=1,"C",IF(COUNTIF(E12:E14,"A")&gt;0,"P"," "))</f>
        <v xml:space="preserve"> </v>
      </c>
      <c r="F15" s="86" t="str">
        <f t="shared" si="1"/>
        <v xml:space="preserve"> </v>
      </c>
      <c r="G15" s="86" t="str">
        <f t="shared" si="1"/>
        <v xml:space="preserve"> </v>
      </c>
      <c r="H15" s="86" t="str">
        <f t="shared" si="1"/>
        <v xml:space="preserve"> </v>
      </c>
      <c r="I15" s="86" t="str">
        <f t="shared" si="1"/>
        <v xml:space="preserve"> </v>
      </c>
      <c r="J15" s="86" t="str">
        <f t="shared" si="1"/>
        <v xml:space="preserve"> </v>
      </c>
      <c r="K15" s="86" t="str">
        <f t="shared" si="1"/>
        <v xml:space="preserve"> </v>
      </c>
      <c r="L15" s="86" t="str">
        <f t="shared" si="1"/>
        <v xml:space="preserve"> </v>
      </c>
      <c r="M15" s="86" t="str">
        <f t="shared" si="1"/>
        <v xml:space="preserve"> </v>
      </c>
      <c r="N15" s="86" t="str">
        <f t="shared" si="1"/>
        <v xml:space="preserve"> </v>
      </c>
      <c r="O15" s="86" t="str">
        <f t="shared" si="1"/>
        <v xml:space="preserve"> </v>
      </c>
      <c r="P15" s="86" t="str">
        <f t="shared" si="1"/>
        <v xml:space="preserve"> </v>
      </c>
      <c r="Q15" s="86" t="str">
        <f t="shared" si="1"/>
        <v xml:space="preserve"> </v>
      </c>
      <c r="R15" s="86" t="str">
        <f t="shared" si="1"/>
        <v xml:space="preserve"> </v>
      </c>
    </row>
    <row r="16" spans="1:18">
      <c r="B16" s="87"/>
      <c r="C16" s="102" t="s">
        <v>331</v>
      </c>
      <c r="D16" s="8"/>
      <c r="E16" s="8"/>
      <c r="F16" s="8"/>
      <c r="G16" s="8"/>
      <c r="H16" s="8"/>
      <c r="I16" s="8"/>
      <c r="J16" s="8"/>
      <c r="K16" s="8"/>
      <c r="L16" s="8"/>
      <c r="M16" s="8"/>
      <c r="N16" s="8"/>
      <c r="O16" s="8"/>
      <c r="P16" s="8"/>
      <c r="Q16" s="8"/>
      <c r="R16" s="8"/>
    </row>
    <row r="17" spans="2:18">
      <c r="B17" s="87"/>
      <c r="C17" s="102" t="s">
        <v>332</v>
      </c>
      <c r="D17" s="8"/>
      <c r="E17" s="8"/>
      <c r="F17" s="8"/>
      <c r="G17" s="8"/>
      <c r="H17" s="8"/>
      <c r="I17" s="8"/>
      <c r="J17" s="8"/>
      <c r="K17" s="8"/>
      <c r="L17" s="8"/>
      <c r="M17" s="8"/>
      <c r="N17" s="8"/>
      <c r="O17" s="8"/>
      <c r="P17" s="8"/>
      <c r="Q17" s="8"/>
      <c r="R17" s="8"/>
    </row>
    <row r="18" spans="2:18">
      <c r="B18" s="87"/>
      <c r="C18" s="102" t="s">
        <v>333</v>
      </c>
      <c r="D18" s="105"/>
      <c r="E18" s="8"/>
      <c r="F18" s="8"/>
      <c r="G18" s="8"/>
      <c r="H18" s="8"/>
      <c r="I18" s="8"/>
      <c r="J18" s="8"/>
      <c r="K18" s="8"/>
      <c r="L18" s="8"/>
      <c r="M18" s="8"/>
      <c r="N18" s="8"/>
      <c r="O18" s="8"/>
      <c r="P18" s="8"/>
      <c r="Q18" s="8"/>
      <c r="R18" s="8"/>
    </row>
    <row r="19" spans="2:18">
      <c r="B19" s="2">
        <v>4</v>
      </c>
      <c r="C19" s="85" t="s">
        <v>323</v>
      </c>
      <c r="D19" s="86" t="str">
        <f>IF(COUNTIF(D16:D18,"A")&gt;=1,"C",IF(COUNTIF(D16:D18,"A")&gt;0,"P"," "))</f>
        <v xml:space="preserve"> </v>
      </c>
      <c r="E19" s="86" t="str">
        <f t="shared" ref="E19:R19" si="2">IF(COUNTIF(E16:E18,"A")&gt;=1,"C",IF(COUNTIF(E16:E18,"A")&gt;0,"P"," "))</f>
        <v xml:space="preserve"> </v>
      </c>
      <c r="F19" s="86" t="str">
        <f t="shared" si="2"/>
        <v xml:space="preserve"> </v>
      </c>
      <c r="G19" s="86" t="str">
        <f t="shared" si="2"/>
        <v xml:space="preserve"> </v>
      </c>
      <c r="H19" s="86" t="str">
        <f t="shared" si="2"/>
        <v xml:space="preserve"> </v>
      </c>
      <c r="I19" s="86" t="str">
        <f t="shared" si="2"/>
        <v xml:space="preserve"> </v>
      </c>
      <c r="J19" s="86" t="str">
        <f t="shared" si="2"/>
        <v xml:space="preserve"> </v>
      </c>
      <c r="K19" s="86" t="str">
        <f t="shared" si="2"/>
        <v xml:space="preserve"> </v>
      </c>
      <c r="L19" s="86" t="str">
        <f t="shared" si="2"/>
        <v xml:space="preserve"> </v>
      </c>
      <c r="M19" s="86" t="str">
        <f t="shared" si="2"/>
        <v xml:space="preserve"> </v>
      </c>
      <c r="N19" s="86" t="str">
        <f t="shared" si="2"/>
        <v xml:space="preserve"> </v>
      </c>
      <c r="O19" s="86" t="str">
        <f t="shared" si="2"/>
        <v xml:space="preserve"> </v>
      </c>
      <c r="P19" s="86" t="str">
        <f t="shared" si="2"/>
        <v xml:space="preserve"> </v>
      </c>
      <c r="Q19" s="86" t="str">
        <f t="shared" si="2"/>
        <v xml:space="preserve"> </v>
      </c>
      <c r="R19" s="86" t="str">
        <f t="shared" si="2"/>
        <v xml:space="preserve"> </v>
      </c>
    </row>
    <row r="20" spans="2:18">
      <c r="B20" s="87"/>
      <c r="C20" s="102" t="s">
        <v>334</v>
      </c>
      <c r="D20" s="8"/>
      <c r="E20" s="8"/>
      <c r="F20" s="8"/>
      <c r="G20" s="8"/>
      <c r="H20" s="8"/>
      <c r="I20" s="8"/>
      <c r="J20" s="8"/>
      <c r="K20" s="8"/>
      <c r="L20" s="8"/>
      <c r="M20" s="8"/>
      <c r="N20" s="8"/>
      <c r="O20" s="8"/>
      <c r="P20" s="8"/>
      <c r="Q20" s="8"/>
      <c r="R20" s="8"/>
    </row>
    <row r="21" spans="2:18">
      <c r="B21" s="87"/>
      <c r="C21" s="102" t="s">
        <v>335</v>
      </c>
      <c r="D21" s="8"/>
      <c r="E21" s="8"/>
      <c r="F21" s="8"/>
      <c r="G21" s="8"/>
      <c r="H21" s="8"/>
      <c r="I21" s="8"/>
      <c r="J21" s="8"/>
      <c r="K21" s="8"/>
      <c r="L21" s="8"/>
      <c r="M21" s="8"/>
      <c r="N21" s="8"/>
      <c r="O21" s="8"/>
      <c r="P21" s="8"/>
      <c r="Q21" s="8"/>
      <c r="R21" s="8"/>
    </row>
    <row r="22" spans="2:18">
      <c r="B22" s="87"/>
      <c r="C22" s="102" t="s">
        <v>336</v>
      </c>
      <c r="D22" s="105"/>
      <c r="E22" s="8"/>
      <c r="F22" s="8"/>
      <c r="G22" s="8"/>
      <c r="H22" s="8"/>
      <c r="I22" s="8"/>
      <c r="J22" s="8"/>
      <c r="K22" s="8"/>
      <c r="L22" s="8"/>
      <c r="M22" s="8"/>
      <c r="N22" s="8"/>
      <c r="O22" s="8"/>
      <c r="P22" s="8"/>
      <c r="Q22" s="8"/>
      <c r="R22" s="8"/>
    </row>
    <row r="23" spans="2:18">
      <c r="B23" s="2">
        <v>5</v>
      </c>
      <c r="C23" s="85" t="s">
        <v>324</v>
      </c>
      <c r="D23" s="86" t="str">
        <f>IF(COUNTIF(D20:D22,"A")&gt;=1,"C",IF(COUNTIF(D20:D22,"A")&gt;0,"P"," "))</f>
        <v xml:space="preserve"> </v>
      </c>
      <c r="E23" s="86" t="str">
        <f t="shared" ref="E23:R23" si="3">IF(COUNTIF(E20:E22,"A")&gt;=1,"C",IF(COUNTIF(E20:E22,"A")&gt;0,"P"," "))</f>
        <v xml:space="preserve"> </v>
      </c>
      <c r="F23" s="86" t="str">
        <f t="shared" si="3"/>
        <v xml:space="preserve"> </v>
      </c>
      <c r="G23" s="86" t="str">
        <f t="shared" si="3"/>
        <v xml:space="preserve"> </v>
      </c>
      <c r="H23" s="86" t="str">
        <f t="shared" si="3"/>
        <v xml:space="preserve"> </v>
      </c>
      <c r="I23" s="86" t="str">
        <f t="shared" si="3"/>
        <v xml:space="preserve"> </v>
      </c>
      <c r="J23" s="86" t="str">
        <f t="shared" si="3"/>
        <v xml:space="preserve"> </v>
      </c>
      <c r="K23" s="86" t="str">
        <f t="shared" si="3"/>
        <v xml:space="preserve"> </v>
      </c>
      <c r="L23" s="86" t="str">
        <f t="shared" si="3"/>
        <v xml:space="preserve"> </v>
      </c>
      <c r="M23" s="86" t="str">
        <f t="shared" si="3"/>
        <v xml:space="preserve"> </v>
      </c>
      <c r="N23" s="86" t="str">
        <f t="shared" si="3"/>
        <v xml:space="preserve"> </v>
      </c>
      <c r="O23" s="86" t="str">
        <f t="shared" si="3"/>
        <v xml:space="preserve"> </v>
      </c>
      <c r="P23" s="86" t="str">
        <f t="shared" si="3"/>
        <v xml:space="preserve"> </v>
      </c>
      <c r="Q23" s="86" t="str">
        <f t="shared" si="3"/>
        <v xml:space="preserve"> </v>
      </c>
      <c r="R23" s="86" t="str">
        <f t="shared" si="3"/>
        <v xml:space="preserve"> </v>
      </c>
    </row>
    <row r="24" spans="2:18">
      <c r="B24" s="87"/>
      <c r="C24" s="102" t="s">
        <v>337</v>
      </c>
      <c r="D24" s="8"/>
      <c r="E24" s="8"/>
      <c r="F24" s="8"/>
      <c r="G24" s="8"/>
      <c r="H24" s="8"/>
      <c r="I24" s="8"/>
      <c r="J24" s="8"/>
      <c r="K24" s="8"/>
      <c r="L24" s="8"/>
      <c r="M24" s="8"/>
      <c r="N24" s="8"/>
      <c r="O24" s="8"/>
      <c r="P24" s="8"/>
      <c r="Q24" s="8"/>
      <c r="R24" s="8"/>
    </row>
    <row r="25" spans="2:18">
      <c r="B25" s="87"/>
      <c r="C25" s="102" t="s">
        <v>338</v>
      </c>
      <c r="D25" s="105"/>
      <c r="E25" s="8"/>
      <c r="F25" s="8"/>
      <c r="G25" s="8"/>
      <c r="H25" s="8"/>
      <c r="I25" s="8"/>
      <c r="J25" s="8"/>
      <c r="K25" s="8"/>
      <c r="L25" s="8"/>
      <c r="M25" s="8"/>
      <c r="N25" s="8"/>
      <c r="O25" s="8"/>
      <c r="P25" s="8"/>
      <c r="Q25" s="8"/>
      <c r="R25" s="8"/>
    </row>
    <row r="26" spans="2:18">
      <c r="B26" s="87"/>
      <c r="C26" s="102" t="s">
        <v>339</v>
      </c>
      <c r="D26" s="8"/>
      <c r="E26" s="8"/>
      <c r="F26" s="8"/>
      <c r="G26" s="8"/>
      <c r="H26" s="8"/>
      <c r="I26" s="8"/>
      <c r="J26" s="8"/>
      <c r="K26" s="8"/>
      <c r="L26" s="8"/>
      <c r="M26" s="8"/>
      <c r="N26" s="8"/>
      <c r="O26" s="8"/>
      <c r="P26" s="8"/>
      <c r="Q26" s="8"/>
      <c r="R26" s="8"/>
    </row>
    <row r="27" spans="2:18" ht="1.5" customHeight="1" thickBot="1">
      <c r="D27" s="86" t="str">
        <f>IF(COUNTIF(D24:D26,"A")&gt;=1,"C",IF(COUNTIF(D24:D26,"A")&gt;0,"P"," "))</f>
        <v xml:space="preserve"> </v>
      </c>
      <c r="E27" s="86" t="str">
        <f t="shared" ref="E27:R27" si="4">IF(COUNTIF(E24:E26,"A")&gt;=1,"C",IF(COUNTIF(E24:E26,"A")&gt;0,"P"," "))</f>
        <v xml:space="preserve"> </v>
      </c>
      <c r="F27" s="86" t="str">
        <f t="shared" si="4"/>
        <v xml:space="preserve"> </v>
      </c>
      <c r="G27" s="86" t="str">
        <f t="shared" si="4"/>
        <v xml:space="preserve"> </v>
      </c>
      <c r="H27" s="86" t="str">
        <f t="shared" si="4"/>
        <v xml:space="preserve"> </v>
      </c>
      <c r="I27" s="86" t="str">
        <f t="shared" si="4"/>
        <v xml:space="preserve"> </v>
      </c>
      <c r="J27" s="86" t="str">
        <f t="shared" si="4"/>
        <v xml:space="preserve"> </v>
      </c>
      <c r="K27" s="86" t="str">
        <f t="shared" si="4"/>
        <v xml:space="preserve"> </v>
      </c>
      <c r="L27" s="86" t="str">
        <f t="shared" si="4"/>
        <v xml:space="preserve"> </v>
      </c>
      <c r="M27" s="86" t="str">
        <f t="shared" si="4"/>
        <v xml:space="preserve"> </v>
      </c>
      <c r="N27" s="86" t="str">
        <f t="shared" si="4"/>
        <v xml:space="preserve"> </v>
      </c>
      <c r="O27" s="86" t="str">
        <f t="shared" si="4"/>
        <v xml:space="preserve"> </v>
      </c>
      <c r="P27" s="86" t="str">
        <f t="shared" si="4"/>
        <v xml:space="preserve"> </v>
      </c>
      <c r="Q27" s="86" t="str">
        <f t="shared" si="4"/>
        <v xml:space="preserve"> </v>
      </c>
      <c r="R27" s="86" t="str">
        <f t="shared" si="4"/>
        <v xml:space="preserve"> </v>
      </c>
    </row>
    <row r="28" spans="2:18" ht="13.5" thickBot="1">
      <c r="C28" s="50" t="s">
        <v>23</v>
      </c>
      <c r="D28" s="68" t="str">
        <f>IF(COUNTIF(D11:D27,"C")&gt;4,"C",IF(COUNTIF(D11:D27,"C")&gt;0,"P"," "))</f>
        <v xml:space="preserve"> </v>
      </c>
      <c r="E28" s="68" t="str">
        <f t="shared" ref="E28:R28" si="5">IF(COUNTIF(E11:E27,"C")&gt;4,"C",IF(COUNTIF(E11:E27,"C")&gt;0,"P"," "))</f>
        <v xml:space="preserve"> </v>
      </c>
      <c r="F28" s="68" t="str">
        <f t="shared" si="5"/>
        <v xml:space="preserve"> </v>
      </c>
      <c r="G28" s="68" t="str">
        <f t="shared" si="5"/>
        <v xml:space="preserve"> </v>
      </c>
      <c r="H28" s="68" t="str">
        <f t="shared" si="5"/>
        <v xml:space="preserve"> </v>
      </c>
      <c r="I28" s="68" t="str">
        <f t="shared" si="5"/>
        <v xml:space="preserve"> </v>
      </c>
      <c r="J28" s="68" t="str">
        <f t="shared" si="5"/>
        <v xml:space="preserve"> </v>
      </c>
      <c r="K28" s="68" t="str">
        <f t="shared" si="5"/>
        <v xml:space="preserve"> </v>
      </c>
      <c r="L28" s="68" t="str">
        <f t="shared" si="5"/>
        <v xml:space="preserve"> </v>
      </c>
      <c r="M28" s="68" t="str">
        <f t="shared" si="5"/>
        <v xml:space="preserve"> </v>
      </c>
      <c r="N28" s="68" t="str">
        <f t="shared" si="5"/>
        <v xml:space="preserve"> </v>
      </c>
      <c r="O28" s="68" t="str">
        <f t="shared" si="5"/>
        <v xml:space="preserve"> </v>
      </c>
      <c r="P28" s="68" t="str">
        <f t="shared" si="5"/>
        <v xml:space="preserve"> </v>
      </c>
      <c r="Q28" s="68" t="str">
        <f t="shared" si="5"/>
        <v xml:space="preserve"> </v>
      </c>
      <c r="R28" s="68" t="str">
        <f t="shared" si="5"/>
        <v xml:space="preserve"> </v>
      </c>
    </row>
    <row r="29" spans="2:18" ht="15">
      <c r="B29" s="83" t="s">
        <v>61</v>
      </c>
    </row>
    <row r="30" spans="2:18">
      <c r="B30" s="2">
        <v>1</v>
      </c>
      <c r="C30" s="147" t="s">
        <v>340</v>
      </c>
    </row>
    <row r="31" spans="2:18">
      <c r="B31" s="84"/>
      <c r="C31" s="102" t="s">
        <v>341</v>
      </c>
      <c r="D31" s="8"/>
      <c r="E31" s="8"/>
      <c r="F31" s="8"/>
      <c r="G31" s="8"/>
      <c r="H31" s="8"/>
      <c r="I31" s="8"/>
      <c r="J31" s="8"/>
      <c r="K31" s="8"/>
      <c r="L31" s="8"/>
      <c r="M31" s="8"/>
      <c r="N31" s="8"/>
      <c r="O31" s="8"/>
      <c r="P31" s="8"/>
      <c r="Q31" s="8"/>
      <c r="R31" s="8"/>
    </row>
    <row r="32" spans="2:18">
      <c r="B32" s="84"/>
      <c r="C32" s="102" t="s">
        <v>342</v>
      </c>
      <c r="D32" s="8"/>
      <c r="E32" s="8"/>
      <c r="F32" s="8"/>
      <c r="G32" s="8"/>
      <c r="H32" s="8"/>
      <c r="I32" s="8"/>
      <c r="J32" s="8"/>
      <c r="K32" s="8"/>
      <c r="L32" s="8"/>
      <c r="M32" s="8"/>
      <c r="N32" s="8"/>
      <c r="O32" s="8"/>
      <c r="P32" s="8"/>
      <c r="Q32" s="8"/>
      <c r="R32" s="8"/>
    </row>
    <row r="33" spans="2:18">
      <c r="B33" s="84"/>
      <c r="C33" s="102" t="s">
        <v>343</v>
      </c>
      <c r="D33" s="8"/>
      <c r="E33" s="8"/>
      <c r="F33" s="8"/>
      <c r="G33" s="8"/>
      <c r="H33" s="8"/>
      <c r="I33" s="8"/>
      <c r="J33" s="8"/>
      <c r="K33" s="8"/>
      <c r="L33" s="8"/>
      <c r="M33" s="8"/>
      <c r="N33" s="8"/>
      <c r="O33" s="8"/>
      <c r="P33" s="8"/>
      <c r="Q33" s="8"/>
      <c r="R33" s="8"/>
    </row>
    <row r="34" spans="2:18">
      <c r="B34" s="2">
        <v>2</v>
      </c>
      <c r="C34" s="85" t="s">
        <v>344</v>
      </c>
      <c r="D34" s="86" t="str">
        <f>IF(COUNTIF(D31:D33,"A")&gt;=1,"C",IF(COUNTIF(D31:D33,"A")&gt;0,"P"," "))</f>
        <v xml:space="preserve"> </v>
      </c>
      <c r="E34" s="86" t="str">
        <f t="shared" ref="E34:R34" si="6">IF(COUNTIF(E31:E33,"A")&gt;=1,"C",IF(COUNTIF(E31:E33,"A")&gt;0,"P"," "))</f>
        <v xml:space="preserve"> </v>
      </c>
      <c r="F34" s="86" t="str">
        <f t="shared" si="6"/>
        <v xml:space="preserve"> </v>
      </c>
      <c r="G34" s="86" t="str">
        <f t="shared" si="6"/>
        <v xml:space="preserve"> </v>
      </c>
      <c r="H34" s="86" t="str">
        <f t="shared" si="6"/>
        <v xml:space="preserve"> </v>
      </c>
      <c r="I34" s="86" t="str">
        <f t="shared" si="6"/>
        <v xml:space="preserve"> </v>
      </c>
      <c r="J34" s="86" t="str">
        <f t="shared" si="6"/>
        <v xml:space="preserve"> </v>
      </c>
      <c r="K34" s="86" t="str">
        <f t="shared" si="6"/>
        <v xml:space="preserve"> </v>
      </c>
      <c r="L34" s="86" t="str">
        <f t="shared" si="6"/>
        <v xml:space="preserve"> </v>
      </c>
      <c r="M34" s="86" t="str">
        <f t="shared" si="6"/>
        <v xml:space="preserve"> </v>
      </c>
      <c r="N34" s="86" t="str">
        <f t="shared" si="6"/>
        <v xml:space="preserve"> </v>
      </c>
      <c r="O34" s="86" t="str">
        <f t="shared" si="6"/>
        <v xml:space="preserve"> </v>
      </c>
      <c r="P34" s="86" t="str">
        <f t="shared" si="6"/>
        <v xml:space="preserve"> </v>
      </c>
      <c r="Q34" s="86" t="str">
        <f t="shared" si="6"/>
        <v xml:space="preserve"> </v>
      </c>
      <c r="R34" s="86" t="str">
        <f t="shared" si="6"/>
        <v xml:space="preserve"> </v>
      </c>
    </row>
    <row r="35" spans="2:18">
      <c r="B35" s="87"/>
      <c r="C35" s="33" t="s">
        <v>345</v>
      </c>
      <c r="D35" s="8"/>
      <c r="E35" s="8"/>
      <c r="F35" s="8"/>
      <c r="G35" s="8"/>
      <c r="H35" s="8"/>
      <c r="I35" s="8"/>
      <c r="J35" s="8"/>
      <c r="K35" s="8"/>
      <c r="L35" s="8"/>
      <c r="M35" s="8"/>
      <c r="N35" s="8"/>
      <c r="O35" s="8"/>
      <c r="P35" s="8"/>
      <c r="Q35" s="8"/>
      <c r="R35" s="8"/>
    </row>
    <row r="36" spans="2:18">
      <c r="B36" s="87"/>
      <c r="C36" s="33" t="s">
        <v>346</v>
      </c>
      <c r="D36" s="8"/>
      <c r="E36" s="8"/>
      <c r="F36" s="8"/>
      <c r="G36" s="8"/>
      <c r="H36" s="8"/>
      <c r="I36" s="8"/>
      <c r="J36" s="8"/>
      <c r="K36" s="8"/>
      <c r="L36" s="8"/>
      <c r="M36" s="8"/>
      <c r="N36" s="8"/>
      <c r="O36" s="8"/>
      <c r="P36" s="8"/>
      <c r="Q36" s="8"/>
      <c r="R36" s="8"/>
    </row>
    <row r="37" spans="2:18">
      <c r="B37" s="87"/>
      <c r="C37" s="33" t="s">
        <v>347</v>
      </c>
      <c r="D37" s="8"/>
      <c r="E37" s="8"/>
      <c r="F37" s="8"/>
      <c r="G37" s="8"/>
      <c r="H37" s="8"/>
      <c r="I37" s="8"/>
      <c r="J37" s="8"/>
      <c r="K37" s="8"/>
      <c r="L37" s="8"/>
      <c r="M37" s="8"/>
      <c r="N37" s="8"/>
      <c r="O37" s="8"/>
      <c r="P37" s="8"/>
      <c r="Q37" s="8"/>
      <c r="R37" s="8"/>
    </row>
    <row r="38" spans="2:18">
      <c r="B38" s="2">
        <v>3</v>
      </c>
      <c r="C38" s="103" t="s">
        <v>348</v>
      </c>
      <c r="D38" s="86" t="str">
        <f>IF(COUNTIF(D35:D37,"A")&gt;=1,"C",IF(COUNTIF(D35:D37,"A")&gt;0,"P"," "))</f>
        <v xml:space="preserve"> </v>
      </c>
      <c r="E38" s="86" t="str">
        <f t="shared" ref="E38:R38" si="7">IF(COUNTIF(E35:E37,"A")&gt;=1,"C",IF(COUNTIF(E35:E37,"A")&gt;0,"P"," "))</f>
        <v xml:space="preserve"> </v>
      </c>
      <c r="F38" s="86" t="str">
        <f t="shared" si="7"/>
        <v xml:space="preserve"> </v>
      </c>
      <c r="G38" s="86" t="str">
        <f t="shared" si="7"/>
        <v xml:space="preserve"> </v>
      </c>
      <c r="H38" s="86" t="str">
        <f t="shared" si="7"/>
        <v xml:space="preserve"> </v>
      </c>
      <c r="I38" s="86" t="str">
        <f t="shared" si="7"/>
        <v xml:space="preserve"> </v>
      </c>
      <c r="J38" s="86" t="str">
        <f t="shared" si="7"/>
        <v xml:space="preserve"> </v>
      </c>
      <c r="K38" s="86" t="str">
        <f t="shared" si="7"/>
        <v xml:space="preserve"> </v>
      </c>
      <c r="L38" s="86" t="str">
        <f t="shared" si="7"/>
        <v xml:space="preserve"> </v>
      </c>
      <c r="M38" s="86" t="str">
        <f t="shared" si="7"/>
        <v xml:space="preserve"> </v>
      </c>
      <c r="N38" s="86" t="str">
        <f t="shared" si="7"/>
        <v xml:space="preserve"> </v>
      </c>
      <c r="O38" s="86" t="str">
        <f t="shared" si="7"/>
        <v xml:space="preserve"> </v>
      </c>
      <c r="P38" s="86" t="str">
        <f t="shared" si="7"/>
        <v xml:space="preserve"> </v>
      </c>
      <c r="Q38" s="86" t="str">
        <f t="shared" si="7"/>
        <v xml:space="preserve"> </v>
      </c>
      <c r="R38" s="86" t="str">
        <f t="shared" si="7"/>
        <v xml:space="preserve"> </v>
      </c>
    </row>
    <row r="39" spans="2:18">
      <c r="B39" s="87"/>
      <c r="C39" s="102" t="s">
        <v>349</v>
      </c>
      <c r="D39" s="8"/>
      <c r="E39" s="8"/>
      <c r="F39" s="8"/>
      <c r="G39" s="8"/>
      <c r="H39" s="8"/>
      <c r="I39" s="8"/>
      <c r="J39" s="8"/>
      <c r="K39" s="8"/>
      <c r="L39" s="8"/>
      <c r="M39" s="8"/>
      <c r="N39" s="8"/>
      <c r="O39" s="8"/>
      <c r="P39" s="8"/>
      <c r="Q39" s="8"/>
      <c r="R39" s="8"/>
    </row>
    <row r="40" spans="2:18">
      <c r="B40" s="87"/>
      <c r="C40" s="102" t="s">
        <v>350</v>
      </c>
      <c r="D40" s="8"/>
      <c r="E40" s="8"/>
      <c r="F40" s="8"/>
      <c r="G40" s="8"/>
      <c r="H40" s="8"/>
      <c r="I40" s="8"/>
      <c r="J40" s="8"/>
      <c r="K40" s="8"/>
      <c r="L40" s="8"/>
      <c r="M40" s="8"/>
      <c r="N40" s="8"/>
      <c r="O40" s="8"/>
      <c r="P40" s="8"/>
      <c r="Q40" s="8"/>
      <c r="R40" s="8"/>
    </row>
    <row r="41" spans="2:18">
      <c r="B41" s="87"/>
      <c r="C41" s="102" t="s">
        <v>351</v>
      </c>
      <c r="D41" s="8"/>
      <c r="E41" s="8"/>
      <c r="F41" s="8"/>
      <c r="G41" s="8"/>
      <c r="H41" s="8"/>
      <c r="I41" s="8"/>
      <c r="J41" s="8"/>
      <c r="K41" s="8"/>
      <c r="L41" s="8"/>
      <c r="M41" s="8"/>
      <c r="N41" s="8"/>
      <c r="O41" s="8"/>
      <c r="P41" s="8"/>
      <c r="Q41" s="8"/>
      <c r="R41" s="8"/>
    </row>
    <row r="42" spans="2:18">
      <c r="B42" s="2">
        <v>4</v>
      </c>
      <c r="C42" s="103" t="s">
        <v>352</v>
      </c>
      <c r="D42" s="86" t="str">
        <f>IF(COUNTIF(D39:D41,"A")&gt;=1,"C",IF(COUNTIF(D39:D41,"A")&gt;0,"P"," "))</f>
        <v xml:space="preserve"> </v>
      </c>
      <c r="E42" s="86" t="str">
        <f t="shared" ref="E42:R42" si="8">IF(COUNTIF(E39:E41,"A")&gt;=1,"C",IF(COUNTIF(E39:E41,"A")&gt;0,"P"," "))</f>
        <v xml:space="preserve"> </v>
      </c>
      <c r="F42" s="86" t="str">
        <f t="shared" si="8"/>
        <v xml:space="preserve"> </v>
      </c>
      <c r="G42" s="86" t="str">
        <f t="shared" si="8"/>
        <v xml:space="preserve"> </v>
      </c>
      <c r="H42" s="86" t="str">
        <f t="shared" si="8"/>
        <v xml:space="preserve"> </v>
      </c>
      <c r="I42" s="86" t="str">
        <f t="shared" si="8"/>
        <v xml:space="preserve"> </v>
      </c>
      <c r="J42" s="86" t="str">
        <f t="shared" si="8"/>
        <v xml:space="preserve"> </v>
      </c>
      <c r="K42" s="86" t="str">
        <f t="shared" si="8"/>
        <v xml:space="preserve"> </v>
      </c>
      <c r="L42" s="86" t="str">
        <f t="shared" si="8"/>
        <v xml:space="preserve"> </v>
      </c>
      <c r="M42" s="86" t="str">
        <f t="shared" si="8"/>
        <v xml:space="preserve"> </v>
      </c>
      <c r="N42" s="86" t="str">
        <f t="shared" si="8"/>
        <v xml:space="preserve"> </v>
      </c>
      <c r="O42" s="86" t="str">
        <f t="shared" si="8"/>
        <v xml:space="preserve"> </v>
      </c>
      <c r="P42" s="86" t="str">
        <f t="shared" si="8"/>
        <v xml:space="preserve"> </v>
      </c>
      <c r="Q42" s="86" t="str">
        <f t="shared" si="8"/>
        <v xml:space="preserve"> </v>
      </c>
      <c r="R42" s="86" t="str">
        <f t="shared" si="8"/>
        <v xml:space="preserve"> </v>
      </c>
    </row>
    <row r="43" spans="2:18">
      <c r="B43" s="87"/>
      <c r="C43" s="102" t="s">
        <v>353</v>
      </c>
      <c r="D43" s="8"/>
      <c r="E43" s="8"/>
      <c r="F43" s="8"/>
      <c r="G43" s="8"/>
      <c r="H43" s="8"/>
      <c r="I43" s="8"/>
      <c r="J43" s="8"/>
      <c r="K43" s="8"/>
      <c r="L43" s="8"/>
      <c r="M43" s="8"/>
      <c r="N43" s="8"/>
      <c r="O43" s="8"/>
      <c r="P43" s="8"/>
      <c r="Q43" s="8"/>
      <c r="R43" s="8"/>
    </row>
    <row r="44" spans="2:18">
      <c r="B44" s="87"/>
      <c r="C44" s="102" t="s">
        <v>354</v>
      </c>
      <c r="D44" s="8"/>
      <c r="E44" s="8"/>
      <c r="F44" s="8"/>
      <c r="G44" s="8"/>
      <c r="H44" s="8"/>
      <c r="I44" s="8"/>
      <c r="J44" s="8"/>
      <c r="K44" s="8"/>
      <c r="L44" s="8"/>
      <c r="M44" s="8"/>
      <c r="N44" s="8"/>
      <c r="O44" s="8"/>
      <c r="P44" s="8"/>
      <c r="Q44" s="8"/>
      <c r="R44" s="8"/>
    </row>
    <row r="45" spans="2:18">
      <c r="B45" s="87"/>
      <c r="C45" s="102" t="s">
        <v>355</v>
      </c>
      <c r="D45" s="8"/>
      <c r="E45" s="8"/>
      <c r="F45" s="8"/>
      <c r="G45" s="8"/>
      <c r="H45" s="8"/>
      <c r="I45" s="8"/>
      <c r="J45" s="8"/>
      <c r="K45" s="8"/>
      <c r="L45" s="8"/>
      <c r="M45" s="8"/>
      <c r="N45" s="8"/>
      <c r="O45" s="8"/>
      <c r="P45" s="8"/>
      <c r="Q45" s="8"/>
      <c r="R45" s="8"/>
    </row>
    <row r="46" spans="2:18">
      <c r="B46" s="2">
        <v>5</v>
      </c>
      <c r="C46" s="103" t="s">
        <v>356</v>
      </c>
      <c r="D46" s="86" t="str">
        <f>IF(COUNTIF(D43:D45,"A")&gt;=1,"C",IF(COUNTIF(D43:D45,"A")&gt;0,"P"," "))</f>
        <v xml:space="preserve"> </v>
      </c>
      <c r="E46" s="86" t="str">
        <f t="shared" ref="E46:R46" si="9">IF(COUNTIF(E43:E45,"A")&gt;=1,"C",IF(COUNTIF(E43:E45,"A")&gt;0,"P"," "))</f>
        <v xml:space="preserve"> </v>
      </c>
      <c r="F46" s="86" t="str">
        <f t="shared" si="9"/>
        <v xml:space="preserve"> </v>
      </c>
      <c r="G46" s="86" t="str">
        <f t="shared" si="9"/>
        <v xml:space="preserve"> </v>
      </c>
      <c r="H46" s="86" t="str">
        <f t="shared" si="9"/>
        <v xml:space="preserve"> </v>
      </c>
      <c r="I46" s="86" t="str">
        <f t="shared" si="9"/>
        <v xml:space="preserve"> </v>
      </c>
      <c r="J46" s="86" t="str">
        <f t="shared" si="9"/>
        <v xml:space="preserve"> </v>
      </c>
      <c r="K46" s="86" t="str">
        <f t="shared" si="9"/>
        <v xml:space="preserve"> </v>
      </c>
      <c r="L46" s="86" t="str">
        <f t="shared" si="9"/>
        <v xml:space="preserve"> </v>
      </c>
      <c r="M46" s="86" t="str">
        <f t="shared" si="9"/>
        <v xml:space="preserve"> </v>
      </c>
      <c r="N46" s="86" t="str">
        <f t="shared" si="9"/>
        <v xml:space="preserve"> </v>
      </c>
      <c r="O46" s="86" t="str">
        <f t="shared" si="9"/>
        <v xml:space="preserve"> </v>
      </c>
      <c r="P46" s="86" t="str">
        <f t="shared" si="9"/>
        <v xml:space="preserve"> </v>
      </c>
      <c r="Q46" s="86" t="str">
        <f t="shared" si="9"/>
        <v xml:space="preserve"> </v>
      </c>
      <c r="R46" s="86" t="str">
        <f t="shared" si="9"/>
        <v xml:space="preserve"> </v>
      </c>
    </row>
    <row r="47" spans="2:18">
      <c r="B47" s="87"/>
      <c r="C47" s="102" t="s">
        <v>357</v>
      </c>
      <c r="D47" s="8"/>
      <c r="E47" s="8"/>
      <c r="F47" s="8"/>
      <c r="G47" s="8"/>
      <c r="H47" s="8"/>
      <c r="I47" s="8"/>
      <c r="J47" s="8"/>
      <c r="K47" s="8"/>
      <c r="L47" s="8"/>
      <c r="M47" s="8"/>
      <c r="N47" s="8"/>
      <c r="O47" s="8"/>
      <c r="P47" s="8"/>
      <c r="Q47" s="8"/>
      <c r="R47" s="8"/>
    </row>
    <row r="48" spans="2:18">
      <c r="B48" s="87"/>
      <c r="C48" s="102" t="s">
        <v>358</v>
      </c>
      <c r="D48" s="8"/>
      <c r="E48" s="8"/>
      <c r="F48" s="8"/>
      <c r="G48" s="8"/>
      <c r="H48" s="8"/>
      <c r="I48" s="8"/>
      <c r="J48" s="8"/>
      <c r="K48" s="8"/>
      <c r="L48" s="8"/>
      <c r="M48" s="8"/>
      <c r="N48" s="8"/>
      <c r="O48" s="8"/>
      <c r="P48" s="8"/>
      <c r="Q48" s="8"/>
      <c r="R48" s="8"/>
    </row>
    <row r="49" spans="2:18">
      <c r="B49" s="87"/>
      <c r="C49" s="102" t="s">
        <v>359</v>
      </c>
      <c r="D49" s="8"/>
      <c r="E49" s="8"/>
      <c r="F49" s="8"/>
      <c r="G49" s="8"/>
      <c r="H49" s="8"/>
      <c r="I49" s="8"/>
      <c r="J49" s="8"/>
      <c r="K49" s="8"/>
      <c r="L49" s="8"/>
      <c r="M49" s="8"/>
      <c r="N49" s="8"/>
      <c r="O49" s="8"/>
      <c r="P49" s="8"/>
      <c r="Q49" s="8"/>
      <c r="R49" s="8"/>
    </row>
    <row r="50" spans="2:18" ht="1.5" customHeight="1" thickBot="1">
      <c r="D50" s="86" t="str">
        <f>IF(COUNTIF(D47:D49,"A")&gt;=1,"C",IF(COUNTIF(D47:D49,"A")&gt;0,"P"," "))</f>
        <v xml:space="preserve"> </v>
      </c>
      <c r="E50" s="86" t="str">
        <f t="shared" ref="E50:R50" si="10">IF(COUNTIF(E47:E49,"A")&gt;=1,"C",IF(COUNTIF(E47:E49,"A")&gt;0,"P"," "))</f>
        <v xml:space="preserve"> </v>
      </c>
      <c r="F50" s="86" t="str">
        <f t="shared" si="10"/>
        <v xml:space="preserve"> </v>
      </c>
      <c r="G50" s="86" t="str">
        <f t="shared" si="10"/>
        <v xml:space="preserve"> </v>
      </c>
      <c r="H50" s="86" t="str">
        <f t="shared" si="10"/>
        <v xml:space="preserve"> </v>
      </c>
      <c r="I50" s="86" t="str">
        <f t="shared" si="10"/>
        <v xml:space="preserve"> </v>
      </c>
      <c r="J50" s="86" t="str">
        <f t="shared" si="10"/>
        <v xml:space="preserve"> </v>
      </c>
      <c r="K50" s="86" t="str">
        <f t="shared" si="10"/>
        <v xml:space="preserve"> </v>
      </c>
      <c r="L50" s="86" t="str">
        <f t="shared" si="10"/>
        <v xml:space="preserve"> </v>
      </c>
      <c r="M50" s="86" t="str">
        <f t="shared" si="10"/>
        <v xml:space="preserve"> </v>
      </c>
      <c r="N50" s="86" t="str">
        <f t="shared" si="10"/>
        <v xml:space="preserve"> </v>
      </c>
      <c r="O50" s="86" t="str">
        <f t="shared" si="10"/>
        <v xml:space="preserve"> </v>
      </c>
      <c r="P50" s="86" t="str">
        <f t="shared" si="10"/>
        <v xml:space="preserve"> </v>
      </c>
      <c r="Q50" s="86" t="str">
        <f t="shared" si="10"/>
        <v xml:space="preserve"> </v>
      </c>
      <c r="R50" s="86" t="str">
        <f t="shared" si="10"/>
        <v xml:space="preserve"> </v>
      </c>
    </row>
    <row r="51" spans="2:18" ht="13.5" thickBot="1">
      <c r="C51" s="50" t="s">
        <v>23</v>
      </c>
      <c r="D51" s="68" t="str">
        <f>IF(COUNTIF(D34:D50,"C")&gt;4,"C",IF(COUNTIF(D34:D50,"C")&gt;0,"P"," "))</f>
        <v xml:space="preserve"> </v>
      </c>
      <c r="E51" s="68" t="str">
        <f t="shared" ref="E51:R51" si="11">IF(COUNTIF(E34:E50,"C")&gt;4,"C",IF(COUNTIF(E34:E50,"C")&gt;0,"P"," "))</f>
        <v xml:space="preserve"> </v>
      </c>
      <c r="F51" s="68" t="str">
        <f t="shared" si="11"/>
        <v xml:space="preserve"> </v>
      </c>
      <c r="G51" s="68" t="str">
        <f t="shared" si="11"/>
        <v xml:space="preserve"> </v>
      </c>
      <c r="H51" s="68" t="str">
        <f t="shared" si="11"/>
        <v xml:space="preserve"> </v>
      </c>
      <c r="I51" s="68" t="str">
        <f t="shared" si="11"/>
        <v xml:space="preserve"> </v>
      </c>
      <c r="J51" s="68" t="str">
        <f t="shared" si="11"/>
        <v xml:space="preserve"> </v>
      </c>
      <c r="K51" s="68" t="str">
        <f t="shared" si="11"/>
        <v xml:space="preserve"> </v>
      </c>
      <c r="L51" s="68" t="str">
        <f t="shared" si="11"/>
        <v xml:space="preserve"> </v>
      </c>
      <c r="M51" s="68" t="str">
        <f t="shared" si="11"/>
        <v xml:space="preserve"> </v>
      </c>
      <c r="N51" s="68" t="str">
        <f t="shared" si="11"/>
        <v xml:space="preserve"> </v>
      </c>
      <c r="O51" s="68" t="str">
        <f t="shared" si="11"/>
        <v xml:space="preserve"> </v>
      </c>
      <c r="P51" s="68" t="str">
        <f t="shared" si="11"/>
        <v xml:space="preserve"> </v>
      </c>
      <c r="Q51" s="68" t="str">
        <f t="shared" si="11"/>
        <v xml:space="preserve"> </v>
      </c>
      <c r="R51" s="68" t="str">
        <f t="shared" si="11"/>
        <v xml:space="preserve"> </v>
      </c>
    </row>
    <row r="52" spans="2:18" ht="15">
      <c r="B52" s="83" t="s">
        <v>62</v>
      </c>
    </row>
    <row r="53" spans="2:18">
      <c r="B53" s="2">
        <v>1</v>
      </c>
      <c r="C53" s="147" t="s">
        <v>360</v>
      </c>
    </row>
    <row r="54" spans="2:18">
      <c r="B54" s="84"/>
      <c r="C54" s="102" t="s">
        <v>361</v>
      </c>
      <c r="D54" s="8"/>
      <c r="E54" s="8"/>
      <c r="F54" s="8"/>
      <c r="G54" s="8"/>
      <c r="H54" s="8"/>
      <c r="I54" s="8"/>
      <c r="J54" s="8"/>
      <c r="K54" s="8"/>
      <c r="L54" s="8"/>
      <c r="M54" s="8"/>
      <c r="N54" s="8"/>
      <c r="O54" s="8"/>
      <c r="P54" s="8"/>
      <c r="Q54" s="8"/>
      <c r="R54" s="8"/>
    </row>
    <row r="55" spans="2:18">
      <c r="B55" s="84"/>
      <c r="C55" s="102" t="s">
        <v>362</v>
      </c>
      <c r="D55" s="8"/>
      <c r="E55" s="8"/>
      <c r="F55" s="8"/>
      <c r="G55" s="8"/>
      <c r="H55" s="8"/>
      <c r="I55" s="8"/>
      <c r="J55" s="8"/>
      <c r="K55" s="8"/>
      <c r="L55" s="8"/>
      <c r="M55" s="8"/>
      <c r="N55" s="8"/>
      <c r="O55" s="8"/>
      <c r="P55" s="8"/>
      <c r="Q55" s="8"/>
      <c r="R55" s="8"/>
    </row>
    <row r="56" spans="2:18">
      <c r="B56" s="84"/>
      <c r="C56" s="102" t="s">
        <v>363</v>
      </c>
      <c r="D56" s="8"/>
      <c r="E56" s="8"/>
      <c r="F56" s="8"/>
      <c r="G56" s="8"/>
      <c r="H56" s="8"/>
      <c r="I56" s="8"/>
      <c r="J56" s="8"/>
      <c r="K56" s="8"/>
      <c r="L56" s="8"/>
      <c r="M56" s="8"/>
      <c r="N56" s="8"/>
      <c r="O56" s="8"/>
      <c r="P56" s="8"/>
      <c r="Q56" s="8"/>
      <c r="R56" s="8"/>
    </row>
    <row r="57" spans="2:18">
      <c r="B57" s="2">
        <v>2</v>
      </c>
      <c r="C57" s="103" t="s">
        <v>364</v>
      </c>
      <c r="D57" s="86" t="str">
        <f>IF(COUNTIF(D54:D56,"A")&gt;=1,"C",IF(COUNTIF(D54:D56,"A")&gt;0,"P"," "))</f>
        <v xml:space="preserve"> </v>
      </c>
      <c r="E57" s="86" t="str">
        <f t="shared" ref="E57:R57" si="12">IF(COUNTIF(E54:E56,"A")&gt;=1,"C",IF(COUNTIF(E54:E56,"A")&gt;0,"P"," "))</f>
        <v xml:space="preserve"> </v>
      </c>
      <c r="F57" s="86" t="str">
        <f t="shared" si="12"/>
        <v xml:space="preserve"> </v>
      </c>
      <c r="G57" s="86" t="str">
        <f t="shared" si="12"/>
        <v xml:space="preserve"> </v>
      </c>
      <c r="H57" s="86" t="str">
        <f t="shared" si="12"/>
        <v xml:space="preserve"> </v>
      </c>
      <c r="I57" s="86" t="str">
        <f t="shared" si="12"/>
        <v xml:space="preserve"> </v>
      </c>
      <c r="J57" s="86" t="str">
        <f t="shared" si="12"/>
        <v xml:space="preserve"> </v>
      </c>
      <c r="K57" s="86" t="str">
        <f t="shared" si="12"/>
        <v xml:space="preserve"> </v>
      </c>
      <c r="L57" s="86" t="str">
        <f t="shared" si="12"/>
        <v xml:space="preserve"> </v>
      </c>
      <c r="M57" s="86" t="str">
        <f t="shared" si="12"/>
        <v xml:space="preserve"> </v>
      </c>
      <c r="N57" s="86" t="str">
        <f t="shared" si="12"/>
        <v xml:space="preserve"> </v>
      </c>
      <c r="O57" s="86" t="str">
        <f t="shared" si="12"/>
        <v xml:space="preserve"> </v>
      </c>
      <c r="P57" s="86" t="str">
        <f t="shared" si="12"/>
        <v xml:space="preserve"> </v>
      </c>
      <c r="Q57" s="86" t="str">
        <f t="shared" si="12"/>
        <v xml:space="preserve"> </v>
      </c>
      <c r="R57" s="86" t="str">
        <f t="shared" si="12"/>
        <v xml:space="preserve"> </v>
      </c>
    </row>
    <row r="58" spans="2:18">
      <c r="B58" s="87"/>
      <c r="C58" s="102" t="s">
        <v>365</v>
      </c>
      <c r="D58" s="8"/>
      <c r="E58" s="8"/>
      <c r="F58" s="8"/>
      <c r="G58" s="8"/>
      <c r="H58" s="8"/>
      <c r="I58" s="8"/>
      <c r="J58" s="8"/>
      <c r="K58" s="8"/>
      <c r="L58" s="8"/>
      <c r="M58" s="8"/>
      <c r="N58" s="8"/>
      <c r="O58" s="8"/>
      <c r="P58" s="8"/>
      <c r="Q58" s="8"/>
      <c r="R58" s="8"/>
    </row>
    <row r="59" spans="2:18">
      <c r="B59" s="87"/>
      <c r="C59" s="102" t="s">
        <v>366</v>
      </c>
      <c r="D59" s="8"/>
      <c r="E59" s="8"/>
      <c r="F59" s="8"/>
      <c r="G59" s="8"/>
      <c r="H59" s="8"/>
      <c r="I59" s="8"/>
      <c r="J59" s="8"/>
      <c r="K59" s="8"/>
      <c r="L59" s="8"/>
      <c r="M59" s="8"/>
      <c r="N59" s="8"/>
      <c r="O59" s="8"/>
      <c r="P59" s="8"/>
      <c r="Q59" s="8"/>
      <c r="R59" s="8"/>
    </row>
    <row r="60" spans="2:18">
      <c r="B60" s="87"/>
      <c r="C60" s="102" t="s">
        <v>367</v>
      </c>
      <c r="D60" s="8"/>
      <c r="E60" s="8"/>
      <c r="F60" s="8"/>
      <c r="G60" s="8"/>
      <c r="H60" s="8"/>
      <c r="I60" s="8"/>
      <c r="J60" s="8"/>
      <c r="K60" s="8"/>
      <c r="L60" s="8"/>
      <c r="M60" s="8"/>
      <c r="N60" s="8"/>
      <c r="O60" s="8"/>
      <c r="P60" s="8"/>
      <c r="Q60" s="8"/>
      <c r="R60" s="8"/>
    </row>
    <row r="61" spans="2:18">
      <c r="B61" s="2">
        <v>3</v>
      </c>
      <c r="C61" s="103" t="s">
        <v>368</v>
      </c>
      <c r="D61" s="86" t="str">
        <f>IF(COUNTIF(D58:D60,"A")&gt;=1,"C",IF(COUNTIF(D58:D60,"A")&gt;0,"P"," "))</f>
        <v xml:space="preserve"> </v>
      </c>
      <c r="E61" s="86" t="str">
        <f t="shared" ref="E61:R61" si="13">IF(COUNTIF(E58:E60,"A")&gt;=1,"C",IF(COUNTIF(E58:E60,"A")&gt;0,"P"," "))</f>
        <v xml:space="preserve"> </v>
      </c>
      <c r="F61" s="86" t="str">
        <f t="shared" si="13"/>
        <v xml:space="preserve"> </v>
      </c>
      <c r="G61" s="86" t="str">
        <f t="shared" si="13"/>
        <v xml:space="preserve"> </v>
      </c>
      <c r="H61" s="86" t="str">
        <f t="shared" si="13"/>
        <v xml:space="preserve"> </v>
      </c>
      <c r="I61" s="86" t="str">
        <f t="shared" si="13"/>
        <v xml:space="preserve"> </v>
      </c>
      <c r="J61" s="86" t="str">
        <f t="shared" si="13"/>
        <v xml:space="preserve"> </v>
      </c>
      <c r="K61" s="86" t="str">
        <f t="shared" si="13"/>
        <v xml:space="preserve"> </v>
      </c>
      <c r="L61" s="86" t="str">
        <f t="shared" si="13"/>
        <v xml:space="preserve"> </v>
      </c>
      <c r="M61" s="86" t="str">
        <f t="shared" si="13"/>
        <v xml:space="preserve"> </v>
      </c>
      <c r="N61" s="86" t="str">
        <f t="shared" si="13"/>
        <v xml:space="preserve"> </v>
      </c>
      <c r="O61" s="86" t="str">
        <f t="shared" si="13"/>
        <v xml:space="preserve"> </v>
      </c>
      <c r="P61" s="86" t="str">
        <f t="shared" si="13"/>
        <v xml:space="preserve"> </v>
      </c>
      <c r="Q61" s="86" t="str">
        <f t="shared" si="13"/>
        <v xml:space="preserve"> </v>
      </c>
      <c r="R61" s="86" t="str">
        <f t="shared" si="13"/>
        <v xml:space="preserve"> </v>
      </c>
    </row>
    <row r="62" spans="2:18">
      <c r="B62" s="87"/>
      <c r="C62" s="102" t="s">
        <v>369</v>
      </c>
      <c r="D62" s="8"/>
      <c r="E62" s="8"/>
      <c r="F62" s="8"/>
      <c r="G62" s="8"/>
      <c r="H62" s="8"/>
      <c r="I62" s="8"/>
      <c r="J62" s="8"/>
      <c r="K62" s="8"/>
      <c r="L62" s="8"/>
      <c r="M62" s="8"/>
      <c r="N62" s="8"/>
      <c r="O62" s="8"/>
      <c r="P62" s="8"/>
      <c r="Q62" s="8"/>
      <c r="R62" s="8"/>
    </row>
    <row r="63" spans="2:18">
      <c r="B63" s="87"/>
      <c r="C63" s="102" t="s">
        <v>370</v>
      </c>
      <c r="D63" s="8"/>
      <c r="E63" s="8"/>
      <c r="F63" s="8"/>
      <c r="G63" s="8"/>
      <c r="H63" s="8"/>
      <c r="I63" s="8"/>
      <c r="J63" s="8"/>
      <c r="K63" s="8"/>
      <c r="L63" s="8"/>
      <c r="M63" s="8"/>
      <c r="N63" s="8"/>
      <c r="O63" s="8"/>
      <c r="P63" s="8"/>
      <c r="Q63" s="8"/>
      <c r="R63" s="8"/>
    </row>
    <row r="64" spans="2:18">
      <c r="B64" s="87"/>
      <c r="C64" s="102" t="s">
        <v>371</v>
      </c>
      <c r="D64" s="8"/>
      <c r="E64" s="8"/>
      <c r="F64" s="8"/>
      <c r="G64" s="8"/>
      <c r="H64" s="8"/>
      <c r="I64" s="8"/>
      <c r="J64" s="8"/>
      <c r="K64" s="8"/>
      <c r="L64" s="8"/>
      <c r="M64" s="8"/>
      <c r="N64" s="8"/>
      <c r="O64" s="8"/>
      <c r="P64" s="8"/>
      <c r="Q64" s="8"/>
      <c r="R64" s="8"/>
    </row>
    <row r="65" spans="2:18">
      <c r="B65" s="2">
        <v>4</v>
      </c>
      <c r="C65" s="103" t="s">
        <v>372</v>
      </c>
      <c r="D65" s="86" t="str">
        <f>IF(COUNTIF(D62:D64,"A")&gt;=1,"C",IF(COUNTIF(D62:D64,"A")&gt;0,"P"," "))</f>
        <v xml:space="preserve"> </v>
      </c>
      <c r="E65" s="86" t="str">
        <f t="shared" ref="E65:R65" si="14">IF(COUNTIF(E62:E64,"A")&gt;=1,"C",IF(COUNTIF(E62:E64,"A")&gt;0,"P"," "))</f>
        <v xml:space="preserve"> </v>
      </c>
      <c r="F65" s="86" t="str">
        <f t="shared" si="14"/>
        <v xml:space="preserve"> </v>
      </c>
      <c r="G65" s="86" t="str">
        <f t="shared" si="14"/>
        <v xml:space="preserve"> </v>
      </c>
      <c r="H65" s="86" t="str">
        <f t="shared" si="14"/>
        <v xml:space="preserve"> </v>
      </c>
      <c r="I65" s="86" t="str">
        <f t="shared" si="14"/>
        <v xml:space="preserve"> </v>
      </c>
      <c r="J65" s="86" t="str">
        <f t="shared" si="14"/>
        <v xml:space="preserve"> </v>
      </c>
      <c r="K65" s="86" t="str">
        <f t="shared" si="14"/>
        <v xml:space="preserve"> </v>
      </c>
      <c r="L65" s="86" t="str">
        <f t="shared" si="14"/>
        <v xml:space="preserve"> </v>
      </c>
      <c r="M65" s="86" t="str">
        <f t="shared" si="14"/>
        <v xml:space="preserve"> </v>
      </c>
      <c r="N65" s="86" t="str">
        <f t="shared" si="14"/>
        <v xml:space="preserve"> </v>
      </c>
      <c r="O65" s="86" t="str">
        <f t="shared" si="14"/>
        <v xml:space="preserve"> </v>
      </c>
      <c r="P65" s="86" t="str">
        <f t="shared" si="14"/>
        <v xml:space="preserve"> </v>
      </c>
      <c r="Q65" s="86" t="str">
        <f t="shared" si="14"/>
        <v xml:space="preserve"> </v>
      </c>
      <c r="R65" s="86" t="str">
        <f t="shared" si="14"/>
        <v xml:space="preserve"> </v>
      </c>
    </row>
    <row r="66" spans="2:18">
      <c r="B66" s="87"/>
      <c r="C66" s="102" t="s">
        <v>373</v>
      </c>
      <c r="D66" s="8"/>
      <c r="E66" s="8"/>
      <c r="F66" s="8"/>
      <c r="G66" s="8"/>
      <c r="H66" s="8"/>
      <c r="I66" s="8"/>
      <c r="J66" s="8"/>
      <c r="K66" s="8"/>
      <c r="L66" s="8"/>
      <c r="M66" s="8"/>
      <c r="N66" s="8"/>
      <c r="O66" s="8"/>
      <c r="P66" s="8"/>
      <c r="Q66" s="8"/>
      <c r="R66" s="8"/>
    </row>
    <row r="67" spans="2:18">
      <c r="B67" s="87"/>
      <c r="C67" s="102" t="s">
        <v>374</v>
      </c>
      <c r="D67" s="8"/>
      <c r="E67" s="8"/>
      <c r="F67" s="8"/>
      <c r="G67" s="8"/>
      <c r="H67" s="8"/>
      <c r="I67" s="8"/>
      <c r="J67" s="8"/>
      <c r="K67" s="8"/>
      <c r="L67" s="8"/>
      <c r="M67" s="8"/>
      <c r="N67" s="8"/>
      <c r="O67" s="8"/>
      <c r="P67" s="8"/>
      <c r="Q67" s="8"/>
      <c r="R67" s="8"/>
    </row>
    <row r="68" spans="2:18">
      <c r="B68" s="87"/>
      <c r="C68" s="102" t="s">
        <v>375</v>
      </c>
      <c r="D68" s="8"/>
      <c r="E68" s="8"/>
      <c r="F68" s="8"/>
      <c r="G68" s="8"/>
      <c r="H68" s="8"/>
      <c r="I68" s="8"/>
      <c r="J68" s="8"/>
      <c r="K68" s="8"/>
      <c r="L68" s="8"/>
      <c r="M68" s="8"/>
      <c r="N68" s="8"/>
      <c r="O68" s="8"/>
      <c r="P68" s="8"/>
      <c r="Q68" s="8"/>
      <c r="R68" s="8"/>
    </row>
    <row r="69" spans="2:18">
      <c r="B69" s="2">
        <v>5</v>
      </c>
      <c r="C69" s="85" t="s">
        <v>376</v>
      </c>
      <c r="D69" s="86" t="str">
        <f>IF(COUNTIF(D66:D68,"A")&gt;=1,"C",IF(COUNTIF(D66:D68,"A")&gt;0,"P"," "))</f>
        <v xml:space="preserve"> </v>
      </c>
      <c r="E69" s="86" t="str">
        <f t="shared" ref="E69:R69" si="15">IF(COUNTIF(E66:E68,"A")&gt;=1,"C",IF(COUNTIF(E66:E68,"A")&gt;0,"P"," "))</f>
        <v xml:space="preserve"> </v>
      </c>
      <c r="F69" s="86" t="str">
        <f t="shared" si="15"/>
        <v xml:space="preserve"> </v>
      </c>
      <c r="G69" s="86" t="str">
        <f t="shared" si="15"/>
        <v xml:space="preserve"> </v>
      </c>
      <c r="H69" s="86" t="str">
        <f t="shared" si="15"/>
        <v xml:space="preserve"> </v>
      </c>
      <c r="I69" s="86" t="str">
        <f t="shared" si="15"/>
        <v xml:space="preserve"> </v>
      </c>
      <c r="J69" s="86" t="str">
        <f t="shared" si="15"/>
        <v xml:space="preserve"> </v>
      </c>
      <c r="K69" s="86" t="str">
        <f t="shared" si="15"/>
        <v xml:space="preserve"> </v>
      </c>
      <c r="L69" s="86" t="str">
        <f t="shared" si="15"/>
        <v xml:space="preserve"> </v>
      </c>
      <c r="M69" s="86" t="str">
        <f t="shared" si="15"/>
        <v xml:space="preserve"> </v>
      </c>
      <c r="N69" s="86" t="str">
        <f t="shared" si="15"/>
        <v xml:space="preserve"> </v>
      </c>
      <c r="O69" s="86" t="str">
        <f t="shared" si="15"/>
        <v xml:space="preserve"> </v>
      </c>
      <c r="P69" s="86" t="str">
        <f t="shared" si="15"/>
        <v xml:space="preserve"> </v>
      </c>
      <c r="Q69" s="86" t="str">
        <f t="shared" si="15"/>
        <v xml:space="preserve"> </v>
      </c>
      <c r="R69" s="86" t="str">
        <f t="shared" si="15"/>
        <v xml:space="preserve"> </v>
      </c>
    </row>
    <row r="70" spans="2:18">
      <c r="B70" s="87"/>
      <c r="C70" s="33" t="s">
        <v>377</v>
      </c>
      <c r="D70" s="8"/>
      <c r="E70" s="8"/>
      <c r="F70" s="8"/>
      <c r="G70" s="8"/>
      <c r="H70" s="8"/>
      <c r="I70" s="8"/>
      <c r="J70" s="8"/>
      <c r="K70" s="8"/>
      <c r="L70" s="8"/>
      <c r="M70" s="8"/>
      <c r="N70" s="8"/>
      <c r="O70" s="8"/>
      <c r="P70" s="8"/>
      <c r="Q70" s="8"/>
      <c r="R70" s="8"/>
    </row>
    <row r="71" spans="2:18">
      <c r="B71" s="87"/>
      <c r="C71" s="33" t="s">
        <v>378</v>
      </c>
      <c r="D71" s="8"/>
      <c r="E71" s="8"/>
      <c r="F71" s="8"/>
      <c r="G71" s="8"/>
      <c r="H71" s="8"/>
      <c r="I71" s="8"/>
      <c r="J71" s="8"/>
      <c r="K71" s="8"/>
      <c r="L71" s="8"/>
      <c r="M71" s="8"/>
      <c r="N71" s="8"/>
      <c r="O71" s="8"/>
      <c r="P71" s="8"/>
      <c r="Q71" s="8"/>
      <c r="R71" s="8"/>
    </row>
    <row r="72" spans="2:18">
      <c r="B72" s="87"/>
      <c r="C72" s="33" t="s">
        <v>379</v>
      </c>
      <c r="D72" s="8"/>
      <c r="E72" s="8"/>
      <c r="F72" s="8"/>
      <c r="G72" s="8"/>
      <c r="H72" s="8"/>
      <c r="I72" s="8"/>
      <c r="J72" s="8"/>
      <c r="K72" s="8"/>
      <c r="L72" s="8"/>
      <c r="M72" s="8"/>
      <c r="N72" s="8"/>
      <c r="O72" s="8"/>
      <c r="P72" s="8"/>
      <c r="Q72" s="8"/>
      <c r="R72" s="8"/>
    </row>
    <row r="73" spans="2:18" ht="1.5" customHeight="1" thickBot="1">
      <c r="D73" s="86" t="str">
        <f>IF(COUNTIF(D70:D72,"A")&gt;=1,"C",IF(COUNTIF(D70:D72,"A")&gt;0,"P"," "))</f>
        <v xml:space="preserve"> </v>
      </c>
      <c r="E73" s="86" t="str">
        <f t="shared" ref="E73:R73" si="16">IF(COUNTIF(E70:E72,"A")&gt;=1,"C",IF(COUNTIF(E70:E72,"A")&gt;0,"P"," "))</f>
        <v xml:space="preserve"> </v>
      </c>
      <c r="F73" s="86" t="str">
        <f t="shared" si="16"/>
        <v xml:space="preserve"> </v>
      </c>
      <c r="G73" s="86" t="str">
        <f t="shared" si="16"/>
        <v xml:space="preserve"> </v>
      </c>
      <c r="H73" s="86" t="str">
        <f t="shared" si="16"/>
        <v xml:space="preserve"> </v>
      </c>
      <c r="I73" s="86" t="str">
        <f t="shared" si="16"/>
        <v xml:space="preserve"> </v>
      </c>
      <c r="J73" s="86" t="str">
        <f t="shared" si="16"/>
        <v xml:space="preserve"> </v>
      </c>
      <c r="K73" s="86" t="str">
        <f t="shared" si="16"/>
        <v xml:space="preserve"> </v>
      </c>
      <c r="L73" s="86" t="str">
        <f t="shared" si="16"/>
        <v xml:space="preserve"> </v>
      </c>
      <c r="M73" s="86" t="str">
        <f t="shared" si="16"/>
        <v xml:space="preserve"> </v>
      </c>
      <c r="N73" s="86" t="str">
        <f t="shared" si="16"/>
        <v xml:space="preserve"> </v>
      </c>
      <c r="O73" s="86" t="str">
        <f t="shared" si="16"/>
        <v xml:space="preserve"> </v>
      </c>
      <c r="P73" s="86" t="str">
        <f t="shared" si="16"/>
        <v xml:space="preserve"> </v>
      </c>
      <c r="Q73" s="86" t="str">
        <f t="shared" si="16"/>
        <v xml:space="preserve"> </v>
      </c>
      <c r="R73" s="86" t="str">
        <f t="shared" si="16"/>
        <v xml:space="preserve"> </v>
      </c>
    </row>
    <row r="74" spans="2:18" ht="13.5" thickBot="1">
      <c r="C74" s="50" t="s">
        <v>23</v>
      </c>
      <c r="D74" s="68" t="str">
        <f>IF(COUNTIF(D57:D73,"C")&gt;4,"C",IF(COUNTIF(D57:D73,"C")&gt;0,"P"," "))</f>
        <v xml:space="preserve"> </v>
      </c>
      <c r="E74" s="68" t="str">
        <f t="shared" ref="E74:R74" si="17">IF(COUNTIF(E57:E73,"C")&gt;4,"C",IF(COUNTIF(E57:E73,"C")&gt;0,"P"," "))</f>
        <v xml:space="preserve"> </v>
      </c>
      <c r="F74" s="68" t="str">
        <f t="shared" si="17"/>
        <v xml:space="preserve"> </v>
      </c>
      <c r="G74" s="68" t="str">
        <f t="shared" si="17"/>
        <v xml:space="preserve"> </v>
      </c>
      <c r="H74" s="68" t="str">
        <f t="shared" si="17"/>
        <v xml:space="preserve"> </v>
      </c>
      <c r="I74" s="68" t="str">
        <f t="shared" si="17"/>
        <v xml:space="preserve"> </v>
      </c>
      <c r="J74" s="68" t="str">
        <f t="shared" si="17"/>
        <v xml:space="preserve"> </v>
      </c>
      <c r="K74" s="68" t="str">
        <f t="shared" si="17"/>
        <v xml:space="preserve"> </v>
      </c>
      <c r="L74" s="68" t="str">
        <f t="shared" si="17"/>
        <v xml:space="preserve"> </v>
      </c>
      <c r="M74" s="68" t="str">
        <f t="shared" si="17"/>
        <v xml:space="preserve"> </v>
      </c>
      <c r="N74" s="68" t="str">
        <f t="shared" si="17"/>
        <v xml:space="preserve"> </v>
      </c>
      <c r="O74" s="68" t="str">
        <f t="shared" si="17"/>
        <v xml:space="preserve"> </v>
      </c>
      <c r="P74" s="68" t="str">
        <f t="shared" si="17"/>
        <v xml:space="preserve"> </v>
      </c>
      <c r="Q74" s="68" t="str">
        <f t="shared" si="17"/>
        <v xml:space="preserve"> </v>
      </c>
      <c r="R74" s="68" t="str">
        <f t="shared" si="17"/>
        <v xml:space="preserve"> </v>
      </c>
    </row>
    <row r="75" spans="2:18" ht="15">
      <c r="B75" s="83" t="s">
        <v>380</v>
      </c>
    </row>
    <row r="76" spans="2:18">
      <c r="B76" s="2">
        <v>1</v>
      </c>
      <c r="C76" s="147" t="s">
        <v>381</v>
      </c>
    </row>
    <row r="77" spans="2:18">
      <c r="B77" s="84"/>
      <c r="C77" s="102" t="s">
        <v>382</v>
      </c>
      <c r="D77" s="8"/>
      <c r="E77" s="8"/>
      <c r="F77" s="8"/>
      <c r="G77" s="8"/>
      <c r="H77" s="8"/>
      <c r="I77" s="8"/>
      <c r="J77" s="8"/>
      <c r="K77" s="8"/>
      <c r="L77" s="8"/>
      <c r="M77" s="8"/>
      <c r="N77" s="8"/>
      <c r="O77" s="8"/>
      <c r="P77" s="8"/>
      <c r="Q77" s="8"/>
      <c r="R77" s="8"/>
    </row>
    <row r="78" spans="2:18">
      <c r="B78" s="84"/>
      <c r="C78" s="102" t="s">
        <v>383</v>
      </c>
      <c r="D78" s="8"/>
      <c r="E78" s="8"/>
      <c r="F78" s="8"/>
      <c r="G78" s="8"/>
      <c r="H78" s="8"/>
      <c r="I78" s="8"/>
      <c r="J78" s="8"/>
      <c r="K78" s="8"/>
      <c r="L78" s="8"/>
      <c r="M78" s="8"/>
      <c r="N78" s="8"/>
      <c r="O78" s="8"/>
      <c r="P78" s="8"/>
      <c r="Q78" s="8"/>
      <c r="R78" s="8"/>
    </row>
    <row r="79" spans="2:18">
      <c r="B79" s="84"/>
      <c r="C79" s="102" t="s">
        <v>384</v>
      </c>
      <c r="D79" s="8"/>
      <c r="E79" s="8"/>
      <c r="F79" s="8"/>
      <c r="G79" s="8"/>
      <c r="H79" s="8"/>
      <c r="I79" s="8"/>
      <c r="J79" s="8"/>
      <c r="K79" s="8"/>
      <c r="L79" s="8"/>
      <c r="M79" s="8"/>
      <c r="N79" s="8"/>
      <c r="O79" s="8"/>
      <c r="P79" s="8"/>
      <c r="Q79" s="8"/>
      <c r="R79" s="8"/>
    </row>
    <row r="80" spans="2:18">
      <c r="B80" s="2">
        <v>2</v>
      </c>
      <c r="C80" s="103" t="s">
        <v>385</v>
      </c>
      <c r="D80" s="86" t="str">
        <f>IF(COUNTIF(D77:D79,"A")&gt;=1,"C",IF(COUNTIF(D77:D79,"A")&gt;0,"P"," "))</f>
        <v xml:space="preserve"> </v>
      </c>
      <c r="E80" s="86" t="str">
        <f t="shared" ref="E80:R80" si="18">IF(COUNTIF(E77:E79,"A")&gt;=1,"C",IF(COUNTIF(E77:E79,"A")&gt;0,"P"," "))</f>
        <v xml:space="preserve"> </v>
      </c>
      <c r="F80" s="86" t="str">
        <f t="shared" si="18"/>
        <v xml:space="preserve"> </v>
      </c>
      <c r="G80" s="86" t="str">
        <f t="shared" si="18"/>
        <v xml:space="preserve"> </v>
      </c>
      <c r="H80" s="86" t="str">
        <f t="shared" si="18"/>
        <v xml:space="preserve"> </v>
      </c>
      <c r="I80" s="86" t="str">
        <f t="shared" si="18"/>
        <v xml:space="preserve"> </v>
      </c>
      <c r="J80" s="86" t="str">
        <f t="shared" si="18"/>
        <v xml:space="preserve"> </v>
      </c>
      <c r="K80" s="86" t="str">
        <f t="shared" si="18"/>
        <v xml:space="preserve"> </v>
      </c>
      <c r="L80" s="86" t="str">
        <f t="shared" si="18"/>
        <v xml:space="preserve"> </v>
      </c>
      <c r="M80" s="86" t="str">
        <f t="shared" si="18"/>
        <v xml:space="preserve"> </v>
      </c>
      <c r="N80" s="86" t="str">
        <f t="shared" si="18"/>
        <v xml:space="preserve"> </v>
      </c>
      <c r="O80" s="86" t="str">
        <f t="shared" si="18"/>
        <v xml:space="preserve"> </v>
      </c>
      <c r="P80" s="86" t="str">
        <f t="shared" si="18"/>
        <v xml:space="preserve"> </v>
      </c>
      <c r="Q80" s="86" t="str">
        <f t="shared" si="18"/>
        <v xml:space="preserve"> </v>
      </c>
      <c r="R80" s="86" t="str">
        <f t="shared" si="18"/>
        <v xml:space="preserve"> </v>
      </c>
    </row>
    <row r="81" spans="2:18">
      <c r="B81" s="87"/>
      <c r="C81" s="102" t="s">
        <v>386</v>
      </c>
      <c r="D81" s="8"/>
      <c r="E81" s="8"/>
      <c r="F81" s="8"/>
      <c r="G81" s="8"/>
      <c r="H81" s="8"/>
      <c r="I81" s="8"/>
      <c r="J81" s="8"/>
      <c r="K81" s="8"/>
      <c r="L81" s="8"/>
      <c r="M81" s="8"/>
      <c r="N81" s="8"/>
      <c r="O81" s="8"/>
      <c r="P81" s="8"/>
      <c r="Q81" s="8"/>
      <c r="R81" s="8"/>
    </row>
    <row r="82" spans="2:18">
      <c r="B82" s="87"/>
      <c r="C82" s="102" t="s">
        <v>387</v>
      </c>
      <c r="D82" s="8"/>
      <c r="E82" s="8"/>
      <c r="F82" s="8"/>
      <c r="G82" s="8"/>
      <c r="H82" s="8"/>
      <c r="I82" s="8"/>
      <c r="J82" s="8"/>
      <c r="K82" s="8"/>
      <c r="L82" s="8"/>
      <c r="M82" s="8"/>
      <c r="N82" s="8"/>
      <c r="O82" s="8"/>
      <c r="P82" s="8"/>
      <c r="Q82" s="8"/>
      <c r="R82" s="8"/>
    </row>
    <row r="83" spans="2:18">
      <c r="B83" s="87"/>
      <c r="C83" s="102" t="s">
        <v>388</v>
      </c>
      <c r="D83" s="8"/>
      <c r="E83" s="8"/>
      <c r="F83" s="8"/>
      <c r="G83" s="8"/>
      <c r="H83" s="8"/>
      <c r="I83" s="8"/>
      <c r="J83" s="8"/>
      <c r="K83" s="8"/>
      <c r="L83" s="8"/>
      <c r="M83" s="8"/>
      <c r="N83" s="8"/>
      <c r="O83" s="8"/>
      <c r="P83" s="8"/>
      <c r="Q83" s="8"/>
      <c r="R83" s="8"/>
    </row>
    <row r="84" spans="2:18">
      <c r="B84" s="2">
        <v>3</v>
      </c>
      <c r="C84" s="103" t="s">
        <v>389</v>
      </c>
      <c r="D84" s="86" t="str">
        <f>IF(COUNTIF(D81:D83,"A")&gt;=1,"C",IF(COUNTIF(D81:D83,"A")&gt;0,"P"," "))</f>
        <v xml:space="preserve"> </v>
      </c>
      <c r="E84" s="86" t="str">
        <f t="shared" ref="E84:R84" si="19">IF(COUNTIF(E81:E83,"A")&gt;=1,"C",IF(COUNTIF(E81:E83,"A")&gt;0,"P"," "))</f>
        <v xml:space="preserve"> </v>
      </c>
      <c r="F84" s="86" t="str">
        <f t="shared" si="19"/>
        <v xml:space="preserve"> </v>
      </c>
      <c r="G84" s="86" t="str">
        <f t="shared" si="19"/>
        <v xml:space="preserve"> </v>
      </c>
      <c r="H84" s="86" t="str">
        <f t="shared" si="19"/>
        <v xml:space="preserve"> </v>
      </c>
      <c r="I84" s="86" t="str">
        <f t="shared" si="19"/>
        <v xml:space="preserve"> </v>
      </c>
      <c r="J84" s="86" t="str">
        <f t="shared" si="19"/>
        <v xml:space="preserve"> </v>
      </c>
      <c r="K84" s="86" t="str">
        <f t="shared" si="19"/>
        <v xml:space="preserve"> </v>
      </c>
      <c r="L84" s="86" t="str">
        <f t="shared" si="19"/>
        <v xml:space="preserve"> </v>
      </c>
      <c r="M84" s="86" t="str">
        <f t="shared" si="19"/>
        <v xml:space="preserve"> </v>
      </c>
      <c r="N84" s="86" t="str">
        <f t="shared" si="19"/>
        <v xml:space="preserve"> </v>
      </c>
      <c r="O84" s="86" t="str">
        <f t="shared" si="19"/>
        <v xml:space="preserve"> </v>
      </c>
      <c r="P84" s="86" t="str">
        <f t="shared" si="19"/>
        <v xml:space="preserve"> </v>
      </c>
      <c r="Q84" s="86" t="str">
        <f t="shared" si="19"/>
        <v xml:space="preserve"> </v>
      </c>
      <c r="R84" s="86" t="str">
        <f t="shared" si="19"/>
        <v xml:space="preserve"> </v>
      </c>
    </row>
    <row r="85" spans="2:18">
      <c r="B85" s="87"/>
      <c r="C85" s="102" t="s">
        <v>390</v>
      </c>
      <c r="D85" s="8"/>
      <c r="E85" s="8"/>
      <c r="F85" s="8"/>
      <c r="G85" s="8"/>
      <c r="H85" s="8"/>
      <c r="I85" s="8"/>
      <c r="J85" s="8"/>
      <c r="K85" s="8"/>
      <c r="L85" s="8"/>
      <c r="M85" s="8"/>
      <c r="N85" s="8"/>
      <c r="O85" s="8"/>
      <c r="P85" s="8"/>
      <c r="Q85" s="8"/>
      <c r="R85" s="8"/>
    </row>
    <row r="86" spans="2:18">
      <c r="B86" s="87"/>
      <c r="C86" s="102" t="s">
        <v>391</v>
      </c>
      <c r="D86" s="8"/>
      <c r="E86" s="8"/>
      <c r="F86" s="8"/>
      <c r="G86" s="8"/>
      <c r="H86" s="8"/>
      <c r="I86" s="8"/>
      <c r="J86" s="8"/>
      <c r="K86" s="8"/>
      <c r="L86" s="8"/>
      <c r="M86" s="8"/>
      <c r="N86" s="8"/>
      <c r="O86" s="8"/>
      <c r="P86" s="8"/>
      <c r="Q86" s="8"/>
      <c r="R86" s="8"/>
    </row>
    <row r="87" spans="2:18">
      <c r="B87" s="87"/>
      <c r="C87" s="102" t="s">
        <v>392</v>
      </c>
      <c r="D87" s="8"/>
      <c r="E87" s="8"/>
      <c r="F87" s="8"/>
      <c r="G87" s="8"/>
      <c r="H87" s="8"/>
      <c r="I87" s="8"/>
      <c r="J87" s="8"/>
      <c r="K87" s="8"/>
      <c r="L87" s="8"/>
      <c r="M87" s="8"/>
      <c r="N87" s="8"/>
      <c r="O87" s="8"/>
      <c r="P87" s="8"/>
      <c r="Q87" s="8"/>
      <c r="R87" s="8"/>
    </row>
    <row r="88" spans="2:18">
      <c r="B88" s="2">
        <v>4</v>
      </c>
      <c r="C88" s="103" t="s">
        <v>393</v>
      </c>
      <c r="D88" s="86" t="str">
        <f>IF(COUNTIF(D85:D87,"A")&gt;=1,"C",IF(COUNTIF(D85:D87,"A")&gt;0,"P"," "))</f>
        <v xml:space="preserve"> </v>
      </c>
      <c r="E88" s="86" t="str">
        <f t="shared" ref="E88:R88" si="20">IF(COUNTIF(E85:E87,"A")&gt;=1,"C",IF(COUNTIF(E85:E87,"A")&gt;0,"P"," "))</f>
        <v xml:space="preserve"> </v>
      </c>
      <c r="F88" s="86" t="str">
        <f t="shared" si="20"/>
        <v xml:space="preserve"> </v>
      </c>
      <c r="G88" s="86" t="str">
        <f t="shared" si="20"/>
        <v xml:space="preserve"> </v>
      </c>
      <c r="H88" s="86" t="str">
        <f t="shared" si="20"/>
        <v xml:space="preserve"> </v>
      </c>
      <c r="I88" s="86" t="str">
        <f t="shared" si="20"/>
        <v xml:space="preserve"> </v>
      </c>
      <c r="J88" s="86" t="str">
        <f t="shared" si="20"/>
        <v xml:space="preserve"> </v>
      </c>
      <c r="K88" s="86" t="str">
        <f t="shared" si="20"/>
        <v xml:space="preserve"> </v>
      </c>
      <c r="L88" s="86" t="str">
        <f t="shared" si="20"/>
        <v xml:space="preserve"> </v>
      </c>
      <c r="M88" s="86" t="str">
        <f t="shared" si="20"/>
        <v xml:space="preserve"> </v>
      </c>
      <c r="N88" s="86" t="str">
        <f t="shared" si="20"/>
        <v xml:space="preserve"> </v>
      </c>
      <c r="O88" s="86" t="str">
        <f t="shared" si="20"/>
        <v xml:space="preserve"> </v>
      </c>
      <c r="P88" s="86" t="str">
        <f t="shared" si="20"/>
        <v xml:space="preserve"> </v>
      </c>
      <c r="Q88" s="86" t="str">
        <f t="shared" si="20"/>
        <v xml:space="preserve"> </v>
      </c>
      <c r="R88" s="86" t="str">
        <f t="shared" si="20"/>
        <v xml:space="preserve"> </v>
      </c>
    </row>
    <row r="89" spans="2:18">
      <c r="B89" s="87"/>
      <c r="C89" s="102" t="s">
        <v>394</v>
      </c>
      <c r="D89" s="8"/>
      <c r="E89" s="8"/>
      <c r="F89" s="8"/>
      <c r="G89" s="8"/>
      <c r="H89" s="8"/>
      <c r="I89" s="8"/>
      <c r="J89" s="8"/>
      <c r="K89" s="8"/>
      <c r="L89" s="8"/>
      <c r="M89" s="8"/>
      <c r="N89" s="8"/>
      <c r="O89" s="8"/>
      <c r="P89" s="8"/>
      <c r="Q89" s="8"/>
      <c r="R89" s="8"/>
    </row>
    <row r="90" spans="2:18">
      <c r="B90" s="87"/>
      <c r="C90" s="102" t="s">
        <v>395</v>
      </c>
      <c r="D90" s="8"/>
      <c r="E90" s="8"/>
      <c r="F90" s="8"/>
      <c r="G90" s="8"/>
      <c r="H90" s="8"/>
      <c r="I90" s="8"/>
      <c r="J90" s="8"/>
      <c r="K90" s="8"/>
      <c r="L90" s="8"/>
      <c r="M90" s="8"/>
      <c r="N90" s="8"/>
      <c r="O90" s="8"/>
      <c r="P90" s="8"/>
      <c r="Q90" s="8"/>
      <c r="R90" s="8"/>
    </row>
    <row r="91" spans="2:18">
      <c r="B91" s="87"/>
      <c r="C91" s="102" t="s">
        <v>396</v>
      </c>
      <c r="D91" s="8"/>
      <c r="E91" s="8"/>
      <c r="F91" s="8"/>
      <c r="G91" s="8"/>
      <c r="H91" s="8"/>
      <c r="I91" s="8"/>
      <c r="J91" s="8"/>
      <c r="K91" s="8"/>
      <c r="L91" s="8"/>
      <c r="M91" s="8"/>
      <c r="N91" s="8"/>
      <c r="O91" s="8"/>
      <c r="P91" s="8"/>
      <c r="Q91" s="8"/>
      <c r="R91" s="8"/>
    </row>
    <row r="92" spans="2:18">
      <c r="B92" s="2">
        <v>5</v>
      </c>
      <c r="C92" s="103" t="s">
        <v>397</v>
      </c>
      <c r="D92" s="86" t="str">
        <f>IF(COUNTIF(D89:D91,"A")&gt;=1,"C",IF(COUNTIF(D89:D91,"A")&gt;0,"P"," "))</f>
        <v xml:space="preserve"> </v>
      </c>
      <c r="E92" s="86" t="str">
        <f t="shared" ref="E92:R92" si="21">IF(COUNTIF(E89:E91,"A")&gt;=1,"C",IF(COUNTIF(E89:E91,"A")&gt;0,"P"," "))</f>
        <v xml:space="preserve"> </v>
      </c>
      <c r="F92" s="86" t="str">
        <f t="shared" si="21"/>
        <v xml:space="preserve"> </v>
      </c>
      <c r="G92" s="86" t="str">
        <f t="shared" si="21"/>
        <v xml:space="preserve"> </v>
      </c>
      <c r="H92" s="86" t="str">
        <f t="shared" si="21"/>
        <v xml:space="preserve"> </v>
      </c>
      <c r="I92" s="86" t="str">
        <f t="shared" si="21"/>
        <v xml:space="preserve"> </v>
      </c>
      <c r="J92" s="86" t="str">
        <f t="shared" si="21"/>
        <v xml:space="preserve"> </v>
      </c>
      <c r="K92" s="86" t="str">
        <f t="shared" si="21"/>
        <v xml:space="preserve"> </v>
      </c>
      <c r="L92" s="86" t="str">
        <f t="shared" si="21"/>
        <v xml:space="preserve"> </v>
      </c>
      <c r="M92" s="86" t="str">
        <f t="shared" si="21"/>
        <v xml:space="preserve"> </v>
      </c>
      <c r="N92" s="86" t="str">
        <f t="shared" si="21"/>
        <v xml:space="preserve"> </v>
      </c>
      <c r="O92" s="86" t="str">
        <f t="shared" si="21"/>
        <v xml:space="preserve"> </v>
      </c>
      <c r="P92" s="86" t="str">
        <f t="shared" si="21"/>
        <v xml:space="preserve"> </v>
      </c>
      <c r="Q92" s="86" t="str">
        <f t="shared" si="21"/>
        <v xml:space="preserve"> </v>
      </c>
      <c r="R92" s="86" t="str">
        <f t="shared" si="21"/>
        <v xml:space="preserve"> </v>
      </c>
    </row>
    <row r="93" spans="2:18">
      <c r="B93" s="87"/>
      <c r="C93" s="102" t="s">
        <v>398</v>
      </c>
      <c r="D93" s="8"/>
      <c r="E93" s="8"/>
      <c r="F93" s="8"/>
      <c r="G93" s="8"/>
      <c r="H93" s="8"/>
      <c r="I93" s="8"/>
      <c r="J93" s="8"/>
      <c r="K93" s="8"/>
      <c r="L93" s="8"/>
      <c r="M93" s="8"/>
      <c r="N93" s="8"/>
      <c r="O93" s="8"/>
      <c r="P93" s="8"/>
      <c r="Q93" s="8"/>
      <c r="R93" s="8"/>
    </row>
    <row r="94" spans="2:18">
      <c r="B94" s="87"/>
      <c r="C94" s="102" t="s">
        <v>399</v>
      </c>
      <c r="D94" s="8"/>
      <c r="E94" s="8"/>
      <c r="F94" s="8"/>
      <c r="G94" s="8"/>
      <c r="H94" s="8"/>
      <c r="I94" s="8"/>
      <c r="J94" s="8"/>
      <c r="K94" s="8"/>
      <c r="L94" s="8"/>
      <c r="M94" s="8"/>
      <c r="N94" s="8"/>
      <c r="O94" s="8"/>
      <c r="P94" s="8"/>
      <c r="Q94" s="8"/>
      <c r="R94" s="8"/>
    </row>
    <row r="95" spans="2:18">
      <c r="B95" s="87"/>
      <c r="C95" s="102" t="s">
        <v>400</v>
      </c>
      <c r="D95" s="8"/>
      <c r="E95" s="8"/>
      <c r="F95" s="8"/>
      <c r="G95" s="8"/>
      <c r="H95" s="8"/>
      <c r="I95" s="8"/>
      <c r="J95" s="8"/>
      <c r="K95" s="8"/>
      <c r="L95" s="8"/>
      <c r="M95" s="8"/>
      <c r="N95" s="8"/>
      <c r="O95" s="8"/>
      <c r="P95" s="8"/>
      <c r="Q95" s="8"/>
      <c r="R95" s="8"/>
    </row>
    <row r="96" spans="2:18" ht="1.5" customHeight="1" thickBot="1">
      <c r="D96" s="86" t="str">
        <f>IF(COUNTIF(D93:D95,"A")&gt;=1,"C",IF(COUNTIF(D93:D95,"A")&gt;0,"P"," "))</f>
        <v xml:space="preserve"> </v>
      </c>
      <c r="E96" s="86" t="str">
        <f t="shared" ref="E96:R96" si="22">IF(COUNTIF(E93:E95,"A")&gt;=1,"C",IF(COUNTIF(E93:E95,"A")&gt;0,"P"," "))</f>
        <v xml:space="preserve"> </v>
      </c>
      <c r="F96" s="86" t="str">
        <f t="shared" si="22"/>
        <v xml:space="preserve"> </v>
      </c>
      <c r="G96" s="86" t="str">
        <f t="shared" si="22"/>
        <v xml:space="preserve"> </v>
      </c>
      <c r="H96" s="86" t="str">
        <f t="shared" si="22"/>
        <v xml:space="preserve"> </v>
      </c>
      <c r="I96" s="86" t="str">
        <f t="shared" si="22"/>
        <v xml:space="preserve"> </v>
      </c>
      <c r="J96" s="86" t="str">
        <f t="shared" si="22"/>
        <v xml:space="preserve"> </v>
      </c>
      <c r="K96" s="86" t="str">
        <f t="shared" si="22"/>
        <v xml:space="preserve"> </v>
      </c>
      <c r="L96" s="86" t="str">
        <f t="shared" si="22"/>
        <v xml:space="preserve"> </v>
      </c>
      <c r="M96" s="86" t="str">
        <f t="shared" si="22"/>
        <v xml:space="preserve"> </v>
      </c>
      <c r="N96" s="86" t="str">
        <f t="shared" si="22"/>
        <v xml:space="preserve"> </v>
      </c>
      <c r="O96" s="86" t="str">
        <f t="shared" si="22"/>
        <v xml:space="preserve"> </v>
      </c>
      <c r="P96" s="86" t="str">
        <f t="shared" si="22"/>
        <v xml:space="preserve"> </v>
      </c>
      <c r="Q96" s="86" t="str">
        <f t="shared" si="22"/>
        <v xml:space="preserve"> </v>
      </c>
      <c r="R96" s="86" t="str">
        <f t="shared" si="22"/>
        <v xml:space="preserve"> </v>
      </c>
    </row>
    <row r="97" spans="2:18" ht="13.5" thickBot="1">
      <c r="C97" s="50" t="s">
        <v>23</v>
      </c>
      <c r="D97" s="68" t="str">
        <f>IF(COUNTIF(D80:D96,"C")&gt;4,"C",IF(COUNTIF(D80:D96,"C")&gt;0,"P"," "))</f>
        <v xml:space="preserve"> </v>
      </c>
      <c r="E97" s="68" t="str">
        <f t="shared" ref="E97:R97" si="23">IF(COUNTIF(E80:E96,"C")&gt;4,"C",IF(COUNTIF(E80:E96,"C")&gt;0,"P"," "))</f>
        <v xml:space="preserve"> </v>
      </c>
      <c r="F97" s="68" t="str">
        <f t="shared" si="23"/>
        <v xml:space="preserve"> </v>
      </c>
      <c r="G97" s="68" t="str">
        <f t="shared" si="23"/>
        <v xml:space="preserve"> </v>
      </c>
      <c r="H97" s="68" t="str">
        <f t="shared" si="23"/>
        <v xml:space="preserve"> </v>
      </c>
      <c r="I97" s="68" t="str">
        <f t="shared" si="23"/>
        <v xml:space="preserve"> </v>
      </c>
      <c r="J97" s="68" t="str">
        <f t="shared" si="23"/>
        <v xml:space="preserve"> </v>
      </c>
      <c r="K97" s="68" t="str">
        <f t="shared" si="23"/>
        <v xml:space="preserve"> </v>
      </c>
      <c r="L97" s="68" t="str">
        <f t="shared" si="23"/>
        <v xml:space="preserve"> </v>
      </c>
      <c r="M97" s="68" t="str">
        <f t="shared" si="23"/>
        <v xml:space="preserve"> </v>
      </c>
      <c r="N97" s="68" t="str">
        <f t="shared" si="23"/>
        <v xml:space="preserve"> </v>
      </c>
      <c r="O97" s="68" t="str">
        <f t="shared" si="23"/>
        <v xml:space="preserve"> </v>
      </c>
      <c r="P97" s="68" t="str">
        <f t="shared" si="23"/>
        <v xml:space="preserve"> </v>
      </c>
      <c r="Q97" s="68" t="str">
        <f t="shared" si="23"/>
        <v xml:space="preserve"> </v>
      </c>
      <c r="R97" s="68" t="str">
        <f t="shared" si="23"/>
        <v xml:space="preserve"> </v>
      </c>
    </row>
    <row r="98" spans="2:18" ht="15">
      <c r="B98" s="83" t="s">
        <v>63</v>
      </c>
    </row>
    <row r="99" spans="2:18">
      <c r="B99" s="2">
        <v>1</v>
      </c>
      <c r="C99" s="27" t="s">
        <v>401</v>
      </c>
    </row>
    <row r="100" spans="2:18">
      <c r="B100" s="84"/>
      <c r="C100" s="33" t="s">
        <v>403</v>
      </c>
      <c r="D100" s="105"/>
      <c r="E100" s="8"/>
      <c r="F100" s="8"/>
      <c r="G100" s="8"/>
      <c r="H100" s="8"/>
      <c r="I100" s="8"/>
      <c r="J100" s="8"/>
      <c r="K100" s="8"/>
      <c r="L100" s="8"/>
      <c r="M100" s="8"/>
      <c r="N100" s="8"/>
      <c r="O100" s="8"/>
      <c r="P100" s="8"/>
      <c r="Q100" s="8"/>
      <c r="R100" s="8"/>
    </row>
    <row r="101" spans="2:18">
      <c r="B101" s="84"/>
      <c r="C101" s="33" t="s">
        <v>402</v>
      </c>
      <c r="D101" s="8"/>
      <c r="E101" s="8"/>
      <c r="F101" s="8"/>
      <c r="G101" s="8"/>
      <c r="H101" s="8"/>
      <c r="I101" s="8"/>
      <c r="J101" s="8"/>
      <c r="K101" s="8"/>
      <c r="L101" s="8"/>
      <c r="M101" s="8"/>
      <c r="N101" s="8"/>
      <c r="O101" s="8"/>
      <c r="P101" s="8"/>
      <c r="Q101" s="8"/>
      <c r="R101" s="8"/>
    </row>
    <row r="102" spans="2:18">
      <c r="B102" s="84"/>
      <c r="C102" s="33" t="s">
        <v>404</v>
      </c>
      <c r="D102" s="8"/>
      <c r="E102" s="8"/>
      <c r="F102" s="8"/>
      <c r="G102" s="8"/>
      <c r="H102" s="8"/>
      <c r="I102" s="8"/>
      <c r="J102" s="8"/>
      <c r="K102" s="8"/>
      <c r="L102" s="8"/>
      <c r="M102" s="8"/>
      <c r="N102" s="8"/>
      <c r="O102" s="8"/>
      <c r="P102" s="8"/>
      <c r="Q102" s="8"/>
      <c r="R102" s="8"/>
    </row>
    <row r="103" spans="2:18">
      <c r="B103" s="2">
        <v>2</v>
      </c>
      <c r="C103" s="103" t="s">
        <v>405</v>
      </c>
      <c r="D103" s="86" t="str">
        <f>IF(COUNTIF(D100:D102,"A")&gt;=1,"C",IF(COUNTIF(D100:D102,"A")&gt;0,"P"," "))</f>
        <v xml:space="preserve"> </v>
      </c>
      <c r="E103" s="86" t="str">
        <f t="shared" ref="E103:R103" si="24">IF(COUNTIF(E100:E102,"A")&gt;=1,"C",IF(COUNTIF(E100:E102,"A")&gt;0,"P"," "))</f>
        <v xml:space="preserve"> </v>
      </c>
      <c r="F103" s="86" t="str">
        <f t="shared" si="24"/>
        <v xml:space="preserve"> </v>
      </c>
      <c r="G103" s="86" t="str">
        <f t="shared" si="24"/>
        <v xml:space="preserve"> </v>
      </c>
      <c r="H103" s="86" t="str">
        <f t="shared" si="24"/>
        <v xml:space="preserve"> </v>
      </c>
      <c r="I103" s="86" t="str">
        <f t="shared" si="24"/>
        <v xml:space="preserve"> </v>
      </c>
      <c r="J103" s="86" t="str">
        <f t="shared" si="24"/>
        <v xml:space="preserve"> </v>
      </c>
      <c r="K103" s="86" t="str">
        <f t="shared" si="24"/>
        <v xml:space="preserve"> </v>
      </c>
      <c r="L103" s="86" t="str">
        <f t="shared" si="24"/>
        <v xml:space="preserve"> </v>
      </c>
      <c r="M103" s="86" t="str">
        <f t="shared" si="24"/>
        <v xml:space="preserve"> </v>
      </c>
      <c r="N103" s="86" t="str">
        <f t="shared" si="24"/>
        <v xml:space="preserve"> </v>
      </c>
      <c r="O103" s="86" t="str">
        <f t="shared" si="24"/>
        <v xml:space="preserve"> </v>
      </c>
      <c r="P103" s="86" t="str">
        <f t="shared" si="24"/>
        <v xml:space="preserve"> </v>
      </c>
      <c r="Q103" s="86" t="str">
        <f t="shared" si="24"/>
        <v xml:space="preserve"> </v>
      </c>
      <c r="R103" s="86" t="str">
        <f t="shared" si="24"/>
        <v xml:space="preserve"> </v>
      </c>
    </row>
    <row r="104" spans="2:18">
      <c r="B104" s="87"/>
      <c r="C104" s="102" t="s">
        <v>406</v>
      </c>
      <c r="D104" s="105"/>
      <c r="E104" s="8"/>
      <c r="F104" s="8"/>
      <c r="G104" s="8"/>
      <c r="H104" s="8"/>
      <c r="I104" s="8"/>
      <c r="J104" s="8"/>
      <c r="K104" s="8"/>
      <c r="L104" s="8"/>
      <c r="M104" s="8"/>
      <c r="N104" s="8"/>
      <c r="O104" s="8"/>
      <c r="P104" s="8"/>
      <c r="Q104" s="8"/>
      <c r="R104" s="8"/>
    </row>
    <row r="105" spans="2:18">
      <c r="B105" s="87"/>
      <c r="C105" s="102" t="s">
        <v>407</v>
      </c>
      <c r="D105" s="8"/>
      <c r="E105" s="8"/>
      <c r="F105" s="8"/>
      <c r="G105" s="8"/>
      <c r="H105" s="8"/>
      <c r="I105" s="8"/>
      <c r="J105" s="8"/>
      <c r="K105" s="8"/>
      <c r="L105" s="8"/>
      <c r="M105" s="8"/>
      <c r="N105" s="8"/>
      <c r="O105" s="8"/>
      <c r="P105" s="8"/>
      <c r="Q105" s="8"/>
      <c r="R105" s="8"/>
    </row>
    <row r="106" spans="2:18">
      <c r="B106" s="87"/>
      <c r="C106" s="102" t="s">
        <v>408</v>
      </c>
      <c r="D106" s="8"/>
      <c r="E106" s="8"/>
      <c r="F106" s="8"/>
      <c r="G106" s="8"/>
      <c r="H106" s="8"/>
      <c r="I106" s="8"/>
      <c r="J106" s="8"/>
      <c r="K106" s="8"/>
      <c r="L106" s="8"/>
      <c r="M106" s="8"/>
      <c r="N106" s="8"/>
      <c r="O106" s="8"/>
      <c r="P106" s="8"/>
      <c r="Q106" s="8"/>
      <c r="R106" s="8"/>
    </row>
    <row r="107" spans="2:18">
      <c r="B107" s="2">
        <v>3</v>
      </c>
      <c r="C107" s="103" t="s">
        <v>409</v>
      </c>
      <c r="D107" s="86" t="str">
        <f>IF(COUNTIF(D104:D106,"A")&gt;=1,"C",IF(COUNTIF(D104:D106,"A")&gt;0,"P"," "))</f>
        <v xml:space="preserve"> </v>
      </c>
      <c r="E107" s="86" t="str">
        <f t="shared" ref="E107:R107" si="25">IF(COUNTIF(E104:E106,"A")&gt;=1,"C",IF(COUNTIF(E104:E106,"A")&gt;0,"P"," "))</f>
        <v xml:space="preserve"> </v>
      </c>
      <c r="F107" s="86" t="str">
        <f t="shared" si="25"/>
        <v xml:space="preserve"> </v>
      </c>
      <c r="G107" s="86" t="str">
        <f t="shared" si="25"/>
        <v xml:space="preserve"> </v>
      </c>
      <c r="H107" s="86" t="str">
        <f t="shared" si="25"/>
        <v xml:space="preserve"> </v>
      </c>
      <c r="I107" s="86" t="str">
        <f t="shared" si="25"/>
        <v xml:space="preserve"> </v>
      </c>
      <c r="J107" s="86" t="str">
        <f t="shared" si="25"/>
        <v xml:space="preserve"> </v>
      </c>
      <c r="K107" s="86" t="str">
        <f t="shared" si="25"/>
        <v xml:space="preserve"> </v>
      </c>
      <c r="L107" s="86" t="str">
        <f t="shared" si="25"/>
        <v xml:space="preserve"> </v>
      </c>
      <c r="M107" s="86" t="str">
        <f t="shared" si="25"/>
        <v xml:space="preserve"> </v>
      </c>
      <c r="N107" s="86" t="str">
        <f t="shared" si="25"/>
        <v xml:space="preserve"> </v>
      </c>
      <c r="O107" s="86" t="str">
        <f t="shared" si="25"/>
        <v xml:space="preserve"> </v>
      </c>
      <c r="P107" s="86" t="str">
        <f t="shared" si="25"/>
        <v xml:space="preserve"> </v>
      </c>
      <c r="Q107" s="86" t="str">
        <f t="shared" si="25"/>
        <v xml:space="preserve"> </v>
      </c>
      <c r="R107" s="86" t="str">
        <f t="shared" si="25"/>
        <v xml:space="preserve"> </v>
      </c>
    </row>
    <row r="108" spans="2:18">
      <c r="B108" s="87"/>
      <c r="C108" s="102" t="s">
        <v>410</v>
      </c>
      <c r="D108" s="105"/>
      <c r="E108" s="8"/>
      <c r="F108" s="8"/>
      <c r="G108" s="8"/>
      <c r="H108" s="8"/>
      <c r="I108" s="8"/>
      <c r="J108" s="8"/>
      <c r="K108" s="8"/>
      <c r="L108" s="8"/>
      <c r="M108" s="8"/>
      <c r="N108" s="8"/>
      <c r="O108" s="8"/>
      <c r="P108" s="8"/>
      <c r="Q108" s="8"/>
      <c r="R108" s="8"/>
    </row>
    <row r="109" spans="2:18">
      <c r="B109" s="87"/>
      <c r="C109" s="102" t="s">
        <v>411</v>
      </c>
      <c r="D109" s="8"/>
      <c r="E109" s="8"/>
      <c r="F109" s="8"/>
      <c r="G109" s="8"/>
      <c r="H109" s="8"/>
      <c r="I109" s="8"/>
      <c r="J109" s="8"/>
      <c r="K109" s="8"/>
      <c r="L109" s="8"/>
      <c r="M109" s="8"/>
      <c r="N109" s="8"/>
      <c r="O109" s="8"/>
      <c r="P109" s="8"/>
      <c r="Q109" s="8"/>
      <c r="R109" s="8"/>
    </row>
    <row r="110" spans="2:18">
      <c r="B110" s="87"/>
      <c r="C110" s="102" t="s">
        <v>412</v>
      </c>
      <c r="D110" s="8"/>
      <c r="E110" s="8"/>
      <c r="F110" s="8"/>
      <c r="G110" s="8"/>
      <c r="H110" s="8"/>
      <c r="I110" s="8"/>
      <c r="J110" s="8"/>
      <c r="K110" s="8"/>
      <c r="L110" s="8"/>
      <c r="M110" s="8"/>
      <c r="N110" s="8"/>
      <c r="O110" s="8"/>
      <c r="P110" s="8"/>
      <c r="Q110" s="8"/>
      <c r="R110" s="8"/>
    </row>
    <row r="111" spans="2:18">
      <c r="B111" s="2">
        <v>4</v>
      </c>
      <c r="C111" s="103" t="s">
        <v>413</v>
      </c>
      <c r="D111" s="86" t="str">
        <f>IF(COUNTIF(D108:D110,"A")&gt;=1,"C",IF(COUNTIF(D108:D110,"A")&gt;0,"P"," "))</f>
        <v xml:space="preserve"> </v>
      </c>
      <c r="E111" s="86" t="str">
        <f t="shared" ref="E111:R111" si="26">IF(COUNTIF(E108:E110,"A")&gt;=1,"C",IF(COUNTIF(E108:E110,"A")&gt;0,"P"," "))</f>
        <v xml:space="preserve"> </v>
      </c>
      <c r="F111" s="86" t="str">
        <f t="shared" si="26"/>
        <v xml:space="preserve"> </v>
      </c>
      <c r="G111" s="86" t="str">
        <f t="shared" si="26"/>
        <v xml:space="preserve"> </v>
      </c>
      <c r="H111" s="86" t="str">
        <f t="shared" si="26"/>
        <v xml:space="preserve"> </v>
      </c>
      <c r="I111" s="86" t="str">
        <f t="shared" si="26"/>
        <v xml:space="preserve"> </v>
      </c>
      <c r="J111" s="86" t="str">
        <f t="shared" si="26"/>
        <v xml:space="preserve"> </v>
      </c>
      <c r="K111" s="86" t="str">
        <f t="shared" si="26"/>
        <v xml:space="preserve"> </v>
      </c>
      <c r="L111" s="86" t="str">
        <f t="shared" si="26"/>
        <v xml:space="preserve"> </v>
      </c>
      <c r="M111" s="86" t="str">
        <f t="shared" si="26"/>
        <v xml:space="preserve"> </v>
      </c>
      <c r="N111" s="86" t="str">
        <f t="shared" si="26"/>
        <v xml:space="preserve"> </v>
      </c>
      <c r="O111" s="86" t="str">
        <f t="shared" si="26"/>
        <v xml:space="preserve"> </v>
      </c>
      <c r="P111" s="86" t="str">
        <f t="shared" si="26"/>
        <v xml:space="preserve"> </v>
      </c>
      <c r="Q111" s="86" t="str">
        <f t="shared" si="26"/>
        <v xml:space="preserve"> </v>
      </c>
      <c r="R111" s="86" t="str">
        <f t="shared" si="26"/>
        <v xml:space="preserve"> </v>
      </c>
    </row>
    <row r="112" spans="2:18">
      <c r="B112" s="87"/>
      <c r="C112" s="102" t="s">
        <v>414</v>
      </c>
      <c r="D112" s="105"/>
      <c r="E112" s="8"/>
      <c r="F112" s="8"/>
      <c r="G112" s="8"/>
      <c r="H112" s="8"/>
      <c r="I112" s="8"/>
      <c r="J112" s="8"/>
      <c r="K112" s="8"/>
      <c r="L112" s="8"/>
      <c r="M112" s="8"/>
      <c r="N112" s="8"/>
      <c r="O112" s="8"/>
      <c r="P112" s="8"/>
      <c r="Q112" s="8"/>
      <c r="R112" s="8"/>
    </row>
    <row r="113" spans="1:18">
      <c r="B113" s="87"/>
      <c r="C113" s="102" t="s">
        <v>415</v>
      </c>
      <c r="D113" s="8"/>
      <c r="E113" s="8"/>
      <c r="F113" s="8"/>
      <c r="G113" s="8"/>
      <c r="H113" s="8"/>
      <c r="I113" s="8"/>
      <c r="J113" s="8"/>
      <c r="K113" s="8"/>
      <c r="L113" s="8"/>
      <c r="M113" s="8"/>
      <c r="N113" s="8"/>
      <c r="O113" s="8"/>
      <c r="P113" s="8"/>
      <c r="Q113" s="8"/>
      <c r="R113" s="8"/>
    </row>
    <row r="114" spans="1:18">
      <c r="B114" s="87"/>
      <c r="C114" s="102" t="s">
        <v>416</v>
      </c>
      <c r="D114" s="8"/>
      <c r="E114" s="8"/>
      <c r="F114" s="8"/>
      <c r="G114" s="8"/>
      <c r="H114" s="8"/>
      <c r="I114" s="8"/>
      <c r="J114" s="8"/>
      <c r="K114" s="8"/>
      <c r="L114" s="8"/>
      <c r="M114" s="8"/>
      <c r="N114" s="8"/>
      <c r="O114" s="8"/>
      <c r="P114" s="8"/>
      <c r="Q114" s="8"/>
      <c r="R114" s="8"/>
    </row>
    <row r="115" spans="1:18">
      <c r="B115" s="2">
        <v>5</v>
      </c>
      <c r="C115" s="103" t="s">
        <v>417</v>
      </c>
      <c r="D115" s="86" t="str">
        <f>IF(COUNTIF(D112:D114,"A")&gt;=1,"C",IF(COUNTIF(D112:D114,"A")&gt;0,"P"," "))</f>
        <v xml:space="preserve"> </v>
      </c>
      <c r="E115" s="86" t="str">
        <f t="shared" ref="E115:R115" si="27">IF(COUNTIF(E112:E114,"A")&gt;=1,"C",IF(COUNTIF(E112:E114,"A")&gt;0,"P"," "))</f>
        <v xml:space="preserve"> </v>
      </c>
      <c r="F115" s="86" t="str">
        <f t="shared" si="27"/>
        <v xml:space="preserve"> </v>
      </c>
      <c r="G115" s="86" t="str">
        <f t="shared" si="27"/>
        <v xml:space="preserve"> </v>
      </c>
      <c r="H115" s="86" t="str">
        <f t="shared" si="27"/>
        <v xml:space="preserve"> </v>
      </c>
      <c r="I115" s="86" t="str">
        <f t="shared" si="27"/>
        <v xml:space="preserve"> </v>
      </c>
      <c r="J115" s="86" t="str">
        <f t="shared" si="27"/>
        <v xml:space="preserve"> </v>
      </c>
      <c r="K115" s="86" t="str">
        <f t="shared" si="27"/>
        <v xml:space="preserve"> </v>
      </c>
      <c r="L115" s="86" t="str">
        <f t="shared" si="27"/>
        <v xml:space="preserve"> </v>
      </c>
      <c r="M115" s="86" t="str">
        <f t="shared" si="27"/>
        <v xml:space="preserve"> </v>
      </c>
      <c r="N115" s="86" t="str">
        <f t="shared" si="27"/>
        <v xml:space="preserve"> </v>
      </c>
      <c r="O115" s="86" t="str">
        <f t="shared" si="27"/>
        <v xml:space="preserve"> </v>
      </c>
      <c r="P115" s="86" t="str">
        <f t="shared" si="27"/>
        <v xml:space="preserve"> </v>
      </c>
      <c r="Q115" s="86" t="str">
        <f t="shared" si="27"/>
        <v xml:space="preserve"> </v>
      </c>
      <c r="R115" s="86" t="str">
        <f t="shared" si="27"/>
        <v xml:space="preserve"> </v>
      </c>
    </row>
    <row r="116" spans="1:18">
      <c r="B116" s="87"/>
      <c r="C116" s="102" t="s">
        <v>418</v>
      </c>
      <c r="D116" s="105"/>
      <c r="E116" s="8"/>
      <c r="F116" s="8"/>
      <c r="G116" s="8"/>
      <c r="H116" s="8"/>
      <c r="I116" s="8"/>
      <c r="J116" s="8"/>
      <c r="K116" s="8"/>
      <c r="L116" s="8"/>
      <c r="M116" s="8"/>
      <c r="N116" s="8"/>
      <c r="O116" s="8"/>
      <c r="P116" s="8"/>
      <c r="Q116" s="8"/>
      <c r="R116" s="8"/>
    </row>
    <row r="117" spans="1:18">
      <c r="B117" s="87"/>
      <c r="C117" s="102" t="s">
        <v>419</v>
      </c>
      <c r="D117" s="8"/>
      <c r="E117" s="8"/>
      <c r="F117" s="8"/>
      <c r="G117" s="8"/>
      <c r="H117" s="8"/>
      <c r="I117" s="8"/>
      <c r="J117" s="8"/>
      <c r="K117" s="8"/>
      <c r="L117" s="8"/>
      <c r="M117" s="8"/>
      <c r="N117" s="8"/>
      <c r="O117" s="8"/>
      <c r="P117" s="8"/>
      <c r="Q117" s="8"/>
      <c r="R117" s="8"/>
    </row>
    <row r="118" spans="1:18">
      <c r="B118" s="87"/>
      <c r="C118" s="102" t="s">
        <v>420</v>
      </c>
      <c r="D118" s="8"/>
      <c r="E118" s="8"/>
      <c r="F118" s="8"/>
      <c r="G118" s="8"/>
      <c r="H118" s="8"/>
      <c r="I118" s="8"/>
      <c r="J118" s="8"/>
      <c r="K118" s="8"/>
      <c r="L118" s="8"/>
      <c r="M118" s="8"/>
      <c r="N118" s="8"/>
      <c r="O118" s="8"/>
      <c r="P118" s="8"/>
      <c r="Q118" s="8"/>
      <c r="R118" s="8"/>
    </row>
    <row r="119" spans="1:18" ht="1.5" customHeight="1" thickBot="1">
      <c r="D119" s="86" t="str">
        <f>IF(COUNTIF(D116:D118,"A")&gt;=1,"C",IF(COUNTIF(D116:D118,"A")&gt;0,"P"," "))</f>
        <v xml:space="preserve"> </v>
      </c>
      <c r="E119" s="86" t="str">
        <f t="shared" ref="E119:R119" si="28">IF(COUNTIF(E116:E118,"A")&gt;=1,"C",IF(COUNTIF(E116:E118,"A")&gt;0,"P"," "))</f>
        <v xml:space="preserve"> </v>
      </c>
      <c r="F119" s="86" t="str">
        <f t="shared" si="28"/>
        <v xml:space="preserve"> </v>
      </c>
      <c r="G119" s="86" t="str">
        <f t="shared" si="28"/>
        <v xml:space="preserve"> </v>
      </c>
      <c r="H119" s="86" t="str">
        <f t="shared" si="28"/>
        <v xml:space="preserve"> </v>
      </c>
      <c r="I119" s="86" t="str">
        <f t="shared" si="28"/>
        <v xml:space="preserve"> </v>
      </c>
      <c r="J119" s="86" t="str">
        <f t="shared" si="28"/>
        <v xml:space="preserve"> </v>
      </c>
      <c r="K119" s="86" t="str">
        <f t="shared" si="28"/>
        <v xml:space="preserve"> </v>
      </c>
      <c r="L119" s="86" t="str">
        <f t="shared" si="28"/>
        <v xml:space="preserve"> </v>
      </c>
      <c r="M119" s="86" t="str">
        <f t="shared" si="28"/>
        <v xml:space="preserve"> </v>
      </c>
      <c r="N119" s="86" t="str">
        <f t="shared" si="28"/>
        <v xml:space="preserve"> </v>
      </c>
      <c r="O119" s="86" t="str">
        <f t="shared" si="28"/>
        <v xml:space="preserve"> </v>
      </c>
      <c r="P119" s="86" t="str">
        <f t="shared" si="28"/>
        <v xml:space="preserve"> </v>
      </c>
      <c r="Q119" s="86" t="str">
        <f t="shared" si="28"/>
        <v xml:space="preserve"> </v>
      </c>
      <c r="R119" s="86" t="str">
        <f t="shared" si="28"/>
        <v xml:space="preserve"> </v>
      </c>
    </row>
    <row r="120" spans="1:18" ht="13.5" thickBot="1">
      <c r="C120" s="50" t="s">
        <v>23</v>
      </c>
      <c r="D120" s="68" t="str">
        <f>IF(COUNTIF(D103:D119,"C")&gt;4,"C",IF(COUNTIF(D103:D119,"C")&gt;0,"P"," "))</f>
        <v xml:space="preserve"> </v>
      </c>
      <c r="E120" s="68" t="str">
        <f t="shared" ref="E120:R120" si="29">IF(COUNTIF(E103:E119,"C")&gt;4,"C",IF(COUNTIF(E103:E119,"C")&gt;0,"P"," "))</f>
        <v xml:space="preserve"> </v>
      </c>
      <c r="F120" s="68" t="str">
        <f t="shared" si="29"/>
        <v xml:space="preserve"> </v>
      </c>
      <c r="G120" s="68" t="str">
        <f t="shared" si="29"/>
        <v xml:space="preserve"> </v>
      </c>
      <c r="H120" s="68" t="str">
        <f t="shared" si="29"/>
        <v xml:space="preserve"> </v>
      </c>
      <c r="I120" s="68" t="str">
        <f t="shared" si="29"/>
        <v xml:space="preserve"> </v>
      </c>
      <c r="J120" s="68" t="str">
        <f t="shared" si="29"/>
        <v xml:space="preserve"> </v>
      </c>
      <c r="K120" s="68" t="str">
        <f t="shared" si="29"/>
        <v xml:space="preserve"> </v>
      </c>
      <c r="L120" s="68" t="str">
        <f t="shared" si="29"/>
        <v xml:space="preserve"> </v>
      </c>
      <c r="M120" s="68" t="str">
        <f t="shared" si="29"/>
        <v xml:space="preserve"> </v>
      </c>
      <c r="N120" s="68" t="str">
        <f t="shared" si="29"/>
        <v xml:space="preserve"> </v>
      </c>
      <c r="O120" s="68" t="str">
        <f t="shared" si="29"/>
        <v xml:space="preserve"> </v>
      </c>
      <c r="P120" s="68" t="str">
        <f t="shared" si="29"/>
        <v xml:space="preserve"> </v>
      </c>
      <c r="Q120" s="68" t="str">
        <f t="shared" si="29"/>
        <v xml:space="preserve"> </v>
      </c>
      <c r="R120" s="68" t="str">
        <f t="shared" si="29"/>
        <v xml:space="preserve"> </v>
      </c>
    </row>
    <row r="121" spans="1:18" ht="18">
      <c r="A121" s="180" t="s">
        <v>19</v>
      </c>
      <c r="B121" s="181"/>
      <c r="C121" s="181"/>
      <c r="D121" s="181"/>
      <c r="E121" s="181"/>
      <c r="F121" s="181"/>
      <c r="G121" s="181"/>
      <c r="H121" s="181"/>
      <c r="I121" s="181"/>
      <c r="J121" s="181"/>
      <c r="K121" s="181"/>
      <c r="L121" s="181"/>
      <c r="M121" s="181"/>
      <c r="N121" s="181"/>
      <c r="O121" s="181"/>
      <c r="P121" s="181"/>
      <c r="Q121" s="181"/>
      <c r="R121" s="181"/>
    </row>
    <row r="122" spans="1:18" ht="15">
      <c r="B122" s="83" t="s">
        <v>25</v>
      </c>
    </row>
    <row r="123" spans="1:18">
      <c r="B123" s="2">
        <v>1</v>
      </c>
      <c r="C123" s="104" t="s">
        <v>421</v>
      </c>
    </row>
    <row r="124" spans="1:18">
      <c r="B124" s="84"/>
      <c r="C124" s="102" t="s">
        <v>422</v>
      </c>
      <c r="D124" s="8"/>
      <c r="E124" s="8"/>
      <c r="F124" s="8"/>
      <c r="G124" s="8"/>
      <c r="H124" s="8"/>
      <c r="I124" s="8"/>
      <c r="J124" s="8"/>
      <c r="K124" s="8"/>
      <c r="L124" s="8"/>
      <c r="M124" s="8"/>
      <c r="N124" s="8"/>
      <c r="O124" s="8"/>
      <c r="P124" s="8"/>
      <c r="Q124" s="8"/>
      <c r="R124" s="8"/>
    </row>
    <row r="125" spans="1:18">
      <c r="B125" s="84"/>
      <c r="C125" s="102" t="s">
        <v>423</v>
      </c>
      <c r="D125" s="8"/>
      <c r="E125" s="8"/>
      <c r="F125" s="8"/>
      <c r="G125" s="8"/>
      <c r="H125" s="8"/>
      <c r="I125" s="8"/>
      <c r="J125" s="8"/>
      <c r="K125" s="8"/>
      <c r="L125" s="8"/>
      <c r="M125" s="8"/>
      <c r="N125" s="8"/>
      <c r="O125" s="8"/>
      <c r="P125" s="8"/>
      <c r="Q125" s="8"/>
      <c r="R125" s="8"/>
    </row>
    <row r="126" spans="1:18">
      <c r="B126" s="84"/>
      <c r="C126" s="102" t="s">
        <v>424</v>
      </c>
      <c r="D126" s="8"/>
      <c r="E126" s="8"/>
      <c r="F126" s="8"/>
      <c r="G126" s="8"/>
      <c r="H126" s="8"/>
      <c r="I126" s="8"/>
      <c r="J126" s="8"/>
      <c r="K126" s="8"/>
      <c r="L126" s="8"/>
      <c r="M126" s="8"/>
      <c r="N126" s="8"/>
      <c r="O126" s="8"/>
      <c r="P126" s="8"/>
      <c r="Q126" s="8"/>
      <c r="R126" s="8"/>
    </row>
    <row r="127" spans="1:18">
      <c r="B127" s="2">
        <v>2</v>
      </c>
      <c r="C127" s="103" t="s">
        <v>425</v>
      </c>
      <c r="D127" s="86" t="str">
        <f>IF(COUNTIF(D124:D126,"A")&gt;=1,"C",IF(COUNTIF(D124:D126,"A")&gt;0,"P"," "))</f>
        <v xml:space="preserve"> </v>
      </c>
      <c r="E127" s="86" t="str">
        <f t="shared" ref="E127:R127" si="30">IF(COUNTIF(E124:E126,"A")&gt;=1,"C",IF(COUNTIF(E124:E126,"A")&gt;0,"P"," "))</f>
        <v xml:space="preserve"> </v>
      </c>
      <c r="F127" s="86" t="str">
        <f t="shared" si="30"/>
        <v xml:space="preserve"> </v>
      </c>
      <c r="G127" s="86" t="str">
        <f t="shared" si="30"/>
        <v xml:space="preserve"> </v>
      </c>
      <c r="H127" s="86" t="str">
        <f t="shared" si="30"/>
        <v xml:space="preserve"> </v>
      </c>
      <c r="I127" s="86" t="str">
        <f t="shared" si="30"/>
        <v xml:space="preserve"> </v>
      </c>
      <c r="J127" s="86" t="str">
        <f t="shared" si="30"/>
        <v xml:space="preserve"> </v>
      </c>
      <c r="K127" s="86" t="str">
        <f t="shared" si="30"/>
        <v xml:space="preserve"> </v>
      </c>
      <c r="L127" s="86" t="str">
        <f t="shared" si="30"/>
        <v xml:space="preserve"> </v>
      </c>
      <c r="M127" s="86" t="str">
        <f t="shared" si="30"/>
        <v xml:space="preserve"> </v>
      </c>
      <c r="N127" s="86" t="str">
        <f t="shared" si="30"/>
        <v xml:space="preserve"> </v>
      </c>
      <c r="O127" s="86" t="str">
        <f t="shared" si="30"/>
        <v xml:space="preserve"> </v>
      </c>
      <c r="P127" s="86" t="str">
        <f t="shared" si="30"/>
        <v xml:space="preserve"> </v>
      </c>
      <c r="Q127" s="86" t="str">
        <f t="shared" si="30"/>
        <v xml:space="preserve"> </v>
      </c>
      <c r="R127" s="86" t="str">
        <f t="shared" si="30"/>
        <v xml:space="preserve"> </v>
      </c>
    </row>
    <row r="128" spans="1:18">
      <c r="B128" s="87"/>
      <c r="C128" s="102" t="s">
        <v>426</v>
      </c>
      <c r="D128" s="8"/>
      <c r="E128" s="8"/>
      <c r="F128" s="8"/>
      <c r="G128" s="8"/>
      <c r="H128" s="8"/>
      <c r="I128" s="8"/>
      <c r="J128" s="8"/>
      <c r="K128" s="8"/>
      <c r="L128" s="8"/>
      <c r="M128" s="8"/>
      <c r="N128" s="8"/>
      <c r="O128" s="8"/>
      <c r="P128" s="8"/>
      <c r="Q128" s="8"/>
      <c r="R128" s="8"/>
    </row>
    <row r="129" spans="2:18">
      <c r="B129" s="87"/>
      <c r="C129" s="102" t="s">
        <v>427</v>
      </c>
      <c r="D129" s="8"/>
      <c r="E129" s="8"/>
      <c r="F129" s="8"/>
      <c r="G129" s="8"/>
      <c r="H129" s="8"/>
      <c r="I129" s="8"/>
      <c r="J129" s="8"/>
      <c r="K129" s="8"/>
      <c r="L129" s="8"/>
      <c r="M129" s="8"/>
      <c r="N129" s="8"/>
      <c r="O129" s="8"/>
      <c r="P129" s="8"/>
      <c r="Q129" s="8"/>
      <c r="R129" s="8"/>
    </row>
    <row r="130" spans="2:18">
      <c r="B130" s="87"/>
      <c r="C130" s="102" t="s">
        <v>428</v>
      </c>
      <c r="D130" s="8"/>
      <c r="E130" s="8"/>
      <c r="F130" s="8"/>
      <c r="G130" s="8"/>
      <c r="H130" s="8"/>
      <c r="I130" s="8"/>
      <c r="J130" s="8"/>
      <c r="K130" s="8"/>
      <c r="L130" s="8"/>
      <c r="M130" s="8"/>
      <c r="N130" s="8"/>
      <c r="O130" s="8"/>
      <c r="P130" s="8"/>
      <c r="Q130" s="8"/>
      <c r="R130" s="8"/>
    </row>
    <row r="131" spans="2:18">
      <c r="B131" s="2">
        <v>3</v>
      </c>
      <c r="C131" s="103" t="s">
        <v>429</v>
      </c>
      <c r="D131" s="86" t="str">
        <f>IF(COUNTIF(D128:D130,"A")&gt;=1,"C",IF(COUNTIF(D128:D130,"A")&gt;0,"P"," "))</f>
        <v xml:space="preserve"> </v>
      </c>
      <c r="E131" s="86" t="str">
        <f t="shared" ref="E131:R131" si="31">IF(COUNTIF(E128:E130,"A")&gt;=1,"C",IF(COUNTIF(E128:E130,"A")&gt;0,"P"," "))</f>
        <v xml:space="preserve"> </v>
      </c>
      <c r="F131" s="86" t="str">
        <f t="shared" si="31"/>
        <v xml:space="preserve"> </v>
      </c>
      <c r="G131" s="86" t="str">
        <f t="shared" si="31"/>
        <v xml:space="preserve"> </v>
      </c>
      <c r="H131" s="86" t="str">
        <f t="shared" si="31"/>
        <v xml:space="preserve"> </v>
      </c>
      <c r="I131" s="86" t="str">
        <f t="shared" si="31"/>
        <v xml:space="preserve"> </v>
      </c>
      <c r="J131" s="86" t="str">
        <f t="shared" si="31"/>
        <v xml:space="preserve"> </v>
      </c>
      <c r="K131" s="86" t="str">
        <f t="shared" si="31"/>
        <v xml:space="preserve"> </v>
      </c>
      <c r="L131" s="86" t="str">
        <f t="shared" si="31"/>
        <v xml:space="preserve"> </v>
      </c>
      <c r="M131" s="86" t="str">
        <f t="shared" si="31"/>
        <v xml:space="preserve"> </v>
      </c>
      <c r="N131" s="86" t="str">
        <f t="shared" si="31"/>
        <v xml:space="preserve"> </v>
      </c>
      <c r="O131" s="86" t="str">
        <f t="shared" si="31"/>
        <v xml:space="preserve"> </v>
      </c>
      <c r="P131" s="86" t="str">
        <f t="shared" si="31"/>
        <v xml:space="preserve"> </v>
      </c>
      <c r="Q131" s="86" t="str">
        <f t="shared" si="31"/>
        <v xml:space="preserve"> </v>
      </c>
      <c r="R131" s="86" t="str">
        <f t="shared" si="31"/>
        <v xml:space="preserve"> </v>
      </c>
    </row>
    <row r="132" spans="2:18">
      <c r="B132" s="87"/>
      <c r="C132" s="102" t="s">
        <v>430</v>
      </c>
      <c r="D132" s="8"/>
      <c r="E132" s="8"/>
      <c r="F132" s="8"/>
      <c r="G132" s="8"/>
      <c r="H132" s="8"/>
      <c r="I132" s="8"/>
      <c r="J132" s="8"/>
      <c r="K132" s="8"/>
      <c r="L132" s="8"/>
      <c r="M132" s="8"/>
      <c r="N132" s="8"/>
      <c r="O132" s="8"/>
      <c r="P132" s="8"/>
      <c r="Q132" s="8"/>
      <c r="R132" s="8"/>
    </row>
    <row r="133" spans="2:18">
      <c r="B133" s="87"/>
      <c r="C133" s="102" t="s">
        <v>431</v>
      </c>
      <c r="D133" s="8"/>
      <c r="E133" s="8"/>
      <c r="F133" s="8"/>
      <c r="G133" s="8"/>
      <c r="H133" s="8"/>
      <c r="I133" s="8"/>
      <c r="J133" s="8"/>
      <c r="K133" s="8"/>
      <c r="L133" s="8"/>
      <c r="M133" s="8"/>
      <c r="N133" s="8"/>
      <c r="O133" s="8"/>
      <c r="P133" s="8"/>
      <c r="Q133" s="8"/>
      <c r="R133" s="8"/>
    </row>
    <row r="134" spans="2:18">
      <c r="B134" s="87"/>
      <c r="C134" s="102" t="s">
        <v>432</v>
      </c>
      <c r="D134" s="8"/>
      <c r="E134" s="8"/>
      <c r="F134" s="8"/>
      <c r="G134" s="8"/>
      <c r="H134" s="8"/>
      <c r="I134" s="8"/>
      <c r="J134" s="8"/>
      <c r="K134" s="8"/>
      <c r="L134" s="8"/>
      <c r="M134" s="8"/>
      <c r="N134" s="8"/>
      <c r="O134" s="8"/>
      <c r="P134" s="8"/>
      <c r="Q134" s="8"/>
      <c r="R134" s="8"/>
    </row>
    <row r="135" spans="2:18">
      <c r="B135" s="2">
        <v>4</v>
      </c>
      <c r="C135" s="103" t="s">
        <v>433</v>
      </c>
      <c r="D135" s="86" t="str">
        <f>IF(COUNTIF(D132:D134,"A")&gt;=1,"C",IF(COUNTIF(D132:D134,"A")&gt;0,"P"," "))</f>
        <v xml:space="preserve"> </v>
      </c>
      <c r="E135" s="86" t="str">
        <f t="shared" ref="E135:R135" si="32">IF(COUNTIF(E132:E134,"A")&gt;=1,"C",IF(COUNTIF(E132:E134,"A")&gt;0,"P"," "))</f>
        <v xml:space="preserve"> </v>
      </c>
      <c r="F135" s="86" t="str">
        <f t="shared" si="32"/>
        <v xml:space="preserve"> </v>
      </c>
      <c r="G135" s="86" t="str">
        <f t="shared" si="32"/>
        <v xml:space="preserve"> </v>
      </c>
      <c r="H135" s="86" t="str">
        <f t="shared" si="32"/>
        <v xml:space="preserve"> </v>
      </c>
      <c r="I135" s="86" t="str">
        <f t="shared" si="32"/>
        <v xml:space="preserve"> </v>
      </c>
      <c r="J135" s="86" t="str">
        <f t="shared" si="32"/>
        <v xml:space="preserve"> </v>
      </c>
      <c r="K135" s="86" t="str">
        <f t="shared" si="32"/>
        <v xml:space="preserve"> </v>
      </c>
      <c r="L135" s="86" t="str">
        <f t="shared" si="32"/>
        <v xml:space="preserve"> </v>
      </c>
      <c r="M135" s="86" t="str">
        <f t="shared" si="32"/>
        <v xml:space="preserve"> </v>
      </c>
      <c r="N135" s="86" t="str">
        <f t="shared" si="32"/>
        <v xml:space="preserve"> </v>
      </c>
      <c r="O135" s="86" t="str">
        <f t="shared" si="32"/>
        <v xml:space="preserve"> </v>
      </c>
      <c r="P135" s="86" t="str">
        <f t="shared" si="32"/>
        <v xml:space="preserve"> </v>
      </c>
      <c r="Q135" s="86" t="str">
        <f t="shared" si="32"/>
        <v xml:space="preserve"> </v>
      </c>
      <c r="R135" s="86" t="str">
        <f t="shared" si="32"/>
        <v xml:space="preserve"> </v>
      </c>
    </row>
    <row r="136" spans="2:18">
      <c r="B136" s="87"/>
      <c r="C136" s="102" t="s">
        <v>434</v>
      </c>
      <c r="D136" s="8"/>
      <c r="E136" s="8"/>
      <c r="F136" s="8"/>
      <c r="G136" s="8"/>
      <c r="H136" s="8"/>
      <c r="I136" s="8"/>
      <c r="J136" s="8"/>
      <c r="K136" s="8"/>
      <c r="L136" s="8"/>
      <c r="M136" s="8"/>
      <c r="N136" s="8"/>
      <c r="O136" s="8"/>
      <c r="P136" s="8"/>
      <c r="Q136" s="8"/>
      <c r="R136" s="8"/>
    </row>
    <row r="137" spans="2:18">
      <c r="B137" s="87"/>
      <c r="C137" s="102" t="s">
        <v>435</v>
      </c>
      <c r="D137" s="8"/>
      <c r="E137" s="8"/>
      <c r="F137" s="8"/>
      <c r="G137" s="8"/>
      <c r="H137" s="8"/>
      <c r="I137" s="8"/>
      <c r="J137" s="8"/>
      <c r="K137" s="8"/>
      <c r="L137" s="8"/>
      <c r="M137" s="8"/>
      <c r="N137" s="8"/>
      <c r="O137" s="8"/>
      <c r="P137" s="8"/>
      <c r="Q137" s="8"/>
      <c r="R137" s="8"/>
    </row>
    <row r="138" spans="2:18">
      <c r="B138" s="87"/>
      <c r="C138" s="102" t="s">
        <v>436</v>
      </c>
      <c r="D138" s="8"/>
      <c r="E138" s="8"/>
      <c r="F138" s="8"/>
      <c r="G138" s="8"/>
      <c r="H138" s="8"/>
      <c r="I138" s="8"/>
      <c r="J138" s="8"/>
      <c r="K138" s="8"/>
      <c r="L138" s="8"/>
      <c r="M138" s="8"/>
      <c r="N138" s="8"/>
      <c r="O138" s="8"/>
      <c r="P138" s="8"/>
      <c r="Q138" s="8"/>
      <c r="R138" s="8"/>
    </row>
    <row r="139" spans="2:18">
      <c r="B139" s="2">
        <v>5</v>
      </c>
      <c r="C139" s="103" t="s">
        <v>437</v>
      </c>
      <c r="D139" s="86" t="str">
        <f>IF(COUNTIF(D136:D138,"A")&gt;=1,"C",IF(COUNTIF(D136:D138,"A")&gt;0,"P"," "))</f>
        <v xml:space="preserve"> </v>
      </c>
      <c r="E139" s="86" t="str">
        <f t="shared" ref="E139:R139" si="33">IF(COUNTIF(E136:E138,"A")&gt;=1,"C",IF(COUNTIF(E136:E138,"A")&gt;0,"P"," "))</f>
        <v xml:space="preserve"> </v>
      </c>
      <c r="F139" s="86" t="str">
        <f t="shared" si="33"/>
        <v xml:space="preserve"> </v>
      </c>
      <c r="G139" s="86" t="str">
        <f t="shared" si="33"/>
        <v xml:space="preserve"> </v>
      </c>
      <c r="H139" s="86" t="str">
        <f t="shared" si="33"/>
        <v xml:space="preserve"> </v>
      </c>
      <c r="I139" s="86" t="str">
        <f t="shared" si="33"/>
        <v xml:space="preserve"> </v>
      </c>
      <c r="J139" s="86" t="str">
        <f t="shared" si="33"/>
        <v xml:space="preserve"> </v>
      </c>
      <c r="K139" s="86" t="str">
        <f t="shared" si="33"/>
        <v xml:space="preserve"> </v>
      </c>
      <c r="L139" s="86" t="str">
        <f t="shared" si="33"/>
        <v xml:space="preserve"> </v>
      </c>
      <c r="M139" s="86" t="str">
        <f t="shared" si="33"/>
        <v xml:space="preserve"> </v>
      </c>
      <c r="N139" s="86" t="str">
        <f t="shared" si="33"/>
        <v xml:space="preserve"> </v>
      </c>
      <c r="O139" s="86" t="str">
        <f t="shared" si="33"/>
        <v xml:space="preserve"> </v>
      </c>
      <c r="P139" s="86" t="str">
        <f t="shared" si="33"/>
        <v xml:space="preserve"> </v>
      </c>
      <c r="Q139" s="86" t="str">
        <f t="shared" si="33"/>
        <v xml:space="preserve"> </v>
      </c>
      <c r="R139" s="86" t="str">
        <f t="shared" si="33"/>
        <v xml:space="preserve"> </v>
      </c>
    </row>
    <row r="140" spans="2:18">
      <c r="B140" s="87"/>
      <c r="C140" s="102" t="s">
        <v>438</v>
      </c>
      <c r="D140" s="8"/>
      <c r="E140" s="8"/>
      <c r="F140" s="8"/>
      <c r="G140" s="8"/>
      <c r="H140" s="8"/>
      <c r="I140" s="8"/>
      <c r="J140" s="8"/>
      <c r="K140" s="8"/>
      <c r="L140" s="8"/>
      <c r="M140" s="8"/>
      <c r="N140" s="8"/>
      <c r="O140" s="8"/>
      <c r="P140" s="8"/>
      <c r="Q140" s="8"/>
      <c r="R140" s="8"/>
    </row>
    <row r="141" spans="2:18">
      <c r="B141" s="87"/>
      <c r="C141" s="102" t="s">
        <v>439</v>
      </c>
      <c r="D141" s="8"/>
      <c r="E141" s="8"/>
      <c r="F141" s="8"/>
      <c r="G141" s="8"/>
      <c r="H141" s="8"/>
      <c r="I141" s="8"/>
      <c r="J141" s="8"/>
      <c r="K141" s="8"/>
      <c r="L141" s="8"/>
      <c r="M141" s="8"/>
      <c r="N141" s="8"/>
      <c r="O141" s="8"/>
      <c r="P141" s="8"/>
      <c r="Q141" s="8"/>
      <c r="R141" s="8"/>
    </row>
    <row r="142" spans="2:18">
      <c r="B142" s="87"/>
      <c r="C142" s="102" t="s">
        <v>440</v>
      </c>
      <c r="D142" s="8"/>
      <c r="E142" s="8"/>
      <c r="F142" s="8"/>
      <c r="G142" s="8"/>
      <c r="H142" s="8"/>
      <c r="I142" s="8"/>
      <c r="J142" s="8"/>
      <c r="K142" s="8"/>
      <c r="L142" s="8"/>
      <c r="M142" s="8"/>
      <c r="N142" s="8"/>
      <c r="O142" s="8"/>
      <c r="P142" s="8"/>
      <c r="Q142" s="8"/>
      <c r="R142" s="8"/>
    </row>
    <row r="143" spans="2:18" ht="1.5" customHeight="1" thickBot="1">
      <c r="D143" s="86" t="str">
        <f>IF(COUNTIF(D140:D142,"A")&gt;=1,"C",IF(COUNTIF(D140:D142,"A")&gt;0,"P"," "))</f>
        <v xml:space="preserve"> </v>
      </c>
      <c r="E143" s="86" t="str">
        <f t="shared" ref="E143:R143" si="34">IF(COUNTIF(E140:E142,"A")&gt;=1,"C",IF(COUNTIF(E140:E142,"A")&gt;0,"P"," "))</f>
        <v xml:space="preserve"> </v>
      </c>
      <c r="F143" s="86" t="str">
        <f t="shared" si="34"/>
        <v xml:space="preserve"> </v>
      </c>
      <c r="G143" s="86" t="str">
        <f t="shared" si="34"/>
        <v xml:space="preserve"> </v>
      </c>
      <c r="H143" s="86" t="str">
        <f t="shared" si="34"/>
        <v xml:space="preserve"> </v>
      </c>
      <c r="I143" s="86" t="str">
        <f t="shared" si="34"/>
        <v xml:space="preserve"> </v>
      </c>
      <c r="J143" s="86" t="str">
        <f t="shared" si="34"/>
        <v xml:space="preserve"> </v>
      </c>
      <c r="K143" s="86" t="str">
        <f t="shared" si="34"/>
        <v xml:space="preserve"> </v>
      </c>
      <c r="L143" s="86" t="str">
        <f t="shared" si="34"/>
        <v xml:space="preserve"> </v>
      </c>
      <c r="M143" s="86" t="str">
        <f t="shared" si="34"/>
        <v xml:space="preserve"> </v>
      </c>
      <c r="N143" s="86" t="str">
        <f t="shared" si="34"/>
        <v xml:space="preserve"> </v>
      </c>
      <c r="O143" s="86" t="str">
        <f t="shared" si="34"/>
        <v xml:space="preserve"> </v>
      </c>
      <c r="P143" s="86" t="str">
        <f t="shared" si="34"/>
        <v xml:space="preserve"> </v>
      </c>
      <c r="Q143" s="86" t="str">
        <f t="shared" si="34"/>
        <v xml:space="preserve"> </v>
      </c>
      <c r="R143" s="86" t="str">
        <f t="shared" si="34"/>
        <v xml:space="preserve"> </v>
      </c>
    </row>
    <row r="144" spans="2:18" ht="13.5" thickBot="1">
      <c r="C144" s="50" t="s">
        <v>23</v>
      </c>
      <c r="D144" s="68" t="str">
        <f>IF(COUNTIF(D127:D143,"C")&gt;4,"C",IF(COUNTIF(D127:D143,"C")&gt;0,"P"," "))</f>
        <v xml:space="preserve"> </v>
      </c>
      <c r="E144" s="68" t="str">
        <f t="shared" ref="E144:R144" si="35">IF(COUNTIF(E127:E143,"C")&gt;4,"C",IF(COUNTIF(E127:E143,"C")&gt;0,"P"," "))</f>
        <v xml:space="preserve"> </v>
      </c>
      <c r="F144" s="68" t="str">
        <f t="shared" si="35"/>
        <v xml:space="preserve"> </v>
      </c>
      <c r="G144" s="68" t="str">
        <f t="shared" si="35"/>
        <v xml:space="preserve"> </v>
      </c>
      <c r="H144" s="68" t="str">
        <f t="shared" si="35"/>
        <v xml:space="preserve"> </v>
      </c>
      <c r="I144" s="68" t="str">
        <f t="shared" si="35"/>
        <v xml:space="preserve"> </v>
      </c>
      <c r="J144" s="68" t="str">
        <f t="shared" si="35"/>
        <v xml:space="preserve"> </v>
      </c>
      <c r="K144" s="68" t="str">
        <f t="shared" si="35"/>
        <v xml:space="preserve"> </v>
      </c>
      <c r="L144" s="68" t="str">
        <f t="shared" si="35"/>
        <v xml:space="preserve"> </v>
      </c>
      <c r="M144" s="68" t="str">
        <f t="shared" si="35"/>
        <v xml:space="preserve"> </v>
      </c>
      <c r="N144" s="68" t="str">
        <f t="shared" si="35"/>
        <v xml:space="preserve"> </v>
      </c>
      <c r="O144" s="68" t="str">
        <f t="shared" si="35"/>
        <v xml:space="preserve"> </v>
      </c>
      <c r="P144" s="68" t="str">
        <f t="shared" si="35"/>
        <v xml:space="preserve"> </v>
      </c>
      <c r="Q144" s="68" t="str">
        <f t="shared" si="35"/>
        <v xml:space="preserve"> </v>
      </c>
      <c r="R144" s="68" t="str">
        <f t="shared" si="35"/>
        <v xml:space="preserve"> </v>
      </c>
    </row>
    <row r="145" spans="2:18" ht="15">
      <c r="B145" s="83" t="s">
        <v>64</v>
      </c>
    </row>
    <row r="146" spans="2:18">
      <c r="B146" s="2">
        <v>1</v>
      </c>
      <c r="C146" s="147" t="s">
        <v>441</v>
      </c>
    </row>
    <row r="147" spans="2:18">
      <c r="B147" s="84"/>
      <c r="C147" s="102" t="s">
        <v>442</v>
      </c>
      <c r="D147" s="8"/>
      <c r="E147" s="8"/>
      <c r="F147" s="8"/>
      <c r="G147" s="8"/>
      <c r="H147" s="8"/>
      <c r="I147" s="8"/>
      <c r="J147" s="8"/>
      <c r="K147" s="8"/>
      <c r="L147" s="8"/>
      <c r="M147" s="8"/>
      <c r="N147" s="8"/>
      <c r="O147" s="8"/>
      <c r="P147" s="8"/>
      <c r="Q147" s="8"/>
      <c r="R147" s="8"/>
    </row>
    <row r="148" spans="2:18">
      <c r="B148" s="84"/>
      <c r="C148" s="102" t="s">
        <v>443</v>
      </c>
      <c r="D148" s="8"/>
      <c r="E148" s="8"/>
      <c r="F148" s="8"/>
      <c r="G148" s="8"/>
      <c r="H148" s="8"/>
      <c r="I148" s="8"/>
      <c r="J148" s="8"/>
      <c r="K148" s="8"/>
      <c r="L148" s="8"/>
      <c r="M148" s="8"/>
      <c r="N148" s="8"/>
      <c r="O148" s="8"/>
      <c r="P148" s="8"/>
      <c r="Q148" s="8"/>
      <c r="R148" s="8"/>
    </row>
    <row r="149" spans="2:18">
      <c r="B149" s="84"/>
      <c r="C149" s="102" t="s">
        <v>444</v>
      </c>
      <c r="D149" s="8"/>
      <c r="E149" s="8"/>
      <c r="F149" s="8"/>
      <c r="G149" s="8"/>
      <c r="H149" s="8"/>
      <c r="I149" s="8"/>
      <c r="J149" s="8"/>
      <c r="K149" s="8"/>
      <c r="L149" s="8"/>
      <c r="M149" s="8"/>
      <c r="N149" s="8"/>
      <c r="O149" s="8"/>
      <c r="P149" s="8"/>
      <c r="Q149" s="8"/>
      <c r="R149" s="8"/>
    </row>
    <row r="150" spans="2:18">
      <c r="B150" s="2">
        <v>2</v>
      </c>
      <c r="C150" s="103" t="s">
        <v>445</v>
      </c>
      <c r="D150" s="86" t="str">
        <f>IF(COUNTIF(D147:D149,"A")&gt;=1,"C",IF(COUNTIF(D147:D149,"A")&gt;0,"P"," "))</f>
        <v xml:space="preserve"> </v>
      </c>
      <c r="E150" s="86" t="str">
        <f t="shared" ref="E150:R150" si="36">IF(COUNTIF(E147:E149,"A")&gt;=1,"C",IF(COUNTIF(E147:E149,"A")&gt;0,"P"," "))</f>
        <v xml:space="preserve"> </v>
      </c>
      <c r="F150" s="86" t="str">
        <f t="shared" si="36"/>
        <v xml:space="preserve"> </v>
      </c>
      <c r="G150" s="86" t="str">
        <f t="shared" si="36"/>
        <v xml:space="preserve"> </v>
      </c>
      <c r="H150" s="86" t="str">
        <f t="shared" si="36"/>
        <v xml:space="preserve"> </v>
      </c>
      <c r="I150" s="86" t="str">
        <f t="shared" si="36"/>
        <v xml:space="preserve"> </v>
      </c>
      <c r="J150" s="86" t="str">
        <f t="shared" si="36"/>
        <v xml:space="preserve"> </v>
      </c>
      <c r="K150" s="86" t="str">
        <f t="shared" si="36"/>
        <v xml:space="preserve"> </v>
      </c>
      <c r="L150" s="86" t="str">
        <f t="shared" si="36"/>
        <v xml:space="preserve"> </v>
      </c>
      <c r="M150" s="86" t="str">
        <f t="shared" si="36"/>
        <v xml:space="preserve"> </v>
      </c>
      <c r="N150" s="86" t="str">
        <f t="shared" si="36"/>
        <v xml:space="preserve"> </v>
      </c>
      <c r="O150" s="86" t="str">
        <f t="shared" si="36"/>
        <v xml:space="preserve"> </v>
      </c>
      <c r="P150" s="86" t="str">
        <f t="shared" si="36"/>
        <v xml:space="preserve"> </v>
      </c>
      <c r="Q150" s="86" t="str">
        <f t="shared" si="36"/>
        <v xml:space="preserve"> </v>
      </c>
      <c r="R150" s="86" t="str">
        <f t="shared" si="36"/>
        <v xml:space="preserve"> </v>
      </c>
    </row>
    <row r="151" spans="2:18">
      <c r="B151" s="87"/>
      <c r="C151" s="102" t="s">
        <v>446</v>
      </c>
      <c r="D151" s="8"/>
      <c r="E151" s="8"/>
      <c r="F151" s="8"/>
      <c r="G151" s="8"/>
      <c r="H151" s="8"/>
      <c r="I151" s="8"/>
      <c r="J151" s="8"/>
      <c r="K151" s="8"/>
      <c r="L151" s="8"/>
      <c r="M151" s="8"/>
      <c r="N151" s="8"/>
      <c r="O151" s="8"/>
      <c r="P151" s="8"/>
      <c r="Q151" s="8"/>
      <c r="R151" s="8"/>
    </row>
    <row r="152" spans="2:18">
      <c r="B152" s="87"/>
      <c r="C152" s="102" t="s">
        <v>447</v>
      </c>
      <c r="D152" s="8"/>
      <c r="E152" s="8"/>
      <c r="F152" s="8"/>
      <c r="G152" s="8"/>
      <c r="H152" s="8"/>
      <c r="I152" s="8"/>
      <c r="J152" s="8"/>
      <c r="K152" s="8"/>
      <c r="L152" s="8"/>
      <c r="M152" s="8"/>
      <c r="N152" s="8"/>
      <c r="O152" s="8"/>
      <c r="P152" s="8"/>
      <c r="Q152" s="8"/>
      <c r="R152" s="8"/>
    </row>
    <row r="153" spans="2:18">
      <c r="B153" s="87"/>
      <c r="C153" s="102" t="s">
        <v>448</v>
      </c>
      <c r="D153" s="8"/>
      <c r="E153" s="8"/>
      <c r="F153" s="8"/>
      <c r="G153" s="8"/>
      <c r="H153" s="8"/>
      <c r="I153" s="8"/>
      <c r="J153" s="8"/>
      <c r="K153" s="8"/>
      <c r="L153" s="8"/>
      <c r="M153" s="8"/>
      <c r="N153" s="8"/>
      <c r="O153" s="8"/>
      <c r="P153" s="8"/>
      <c r="Q153" s="8"/>
      <c r="R153" s="8"/>
    </row>
    <row r="154" spans="2:18">
      <c r="B154" s="2">
        <v>3</v>
      </c>
      <c r="C154" s="103" t="s">
        <v>449</v>
      </c>
      <c r="D154" s="86" t="str">
        <f>IF(COUNTIF(D151:D153,"A")&gt;=1,"C",IF(COUNTIF(D151:D153,"A")&gt;0,"P"," "))</f>
        <v xml:space="preserve"> </v>
      </c>
      <c r="E154" s="86" t="str">
        <f t="shared" ref="E154:R154" si="37">IF(COUNTIF(E151:E153,"A")&gt;=1,"C",IF(COUNTIF(E151:E153,"A")&gt;0,"P"," "))</f>
        <v xml:space="preserve"> </v>
      </c>
      <c r="F154" s="86" t="str">
        <f t="shared" si="37"/>
        <v xml:space="preserve"> </v>
      </c>
      <c r="G154" s="86" t="str">
        <f t="shared" si="37"/>
        <v xml:space="preserve"> </v>
      </c>
      <c r="H154" s="86" t="str">
        <f t="shared" si="37"/>
        <v xml:space="preserve"> </v>
      </c>
      <c r="I154" s="86" t="str">
        <f t="shared" si="37"/>
        <v xml:space="preserve"> </v>
      </c>
      <c r="J154" s="86" t="str">
        <f t="shared" si="37"/>
        <v xml:space="preserve"> </v>
      </c>
      <c r="K154" s="86" t="str">
        <f t="shared" si="37"/>
        <v xml:space="preserve"> </v>
      </c>
      <c r="L154" s="86" t="str">
        <f t="shared" si="37"/>
        <v xml:space="preserve"> </v>
      </c>
      <c r="M154" s="86" t="str">
        <f t="shared" si="37"/>
        <v xml:space="preserve"> </v>
      </c>
      <c r="N154" s="86" t="str">
        <f t="shared" si="37"/>
        <v xml:space="preserve"> </v>
      </c>
      <c r="O154" s="86" t="str">
        <f t="shared" si="37"/>
        <v xml:space="preserve"> </v>
      </c>
      <c r="P154" s="86" t="str">
        <f t="shared" si="37"/>
        <v xml:space="preserve"> </v>
      </c>
      <c r="Q154" s="86" t="str">
        <f t="shared" si="37"/>
        <v xml:space="preserve"> </v>
      </c>
      <c r="R154" s="86" t="str">
        <f t="shared" si="37"/>
        <v xml:space="preserve"> </v>
      </c>
    </row>
    <row r="155" spans="2:18">
      <c r="B155" s="87"/>
      <c r="C155" s="102" t="s">
        <v>450</v>
      </c>
      <c r="D155" s="8"/>
      <c r="E155" s="8"/>
      <c r="F155" s="8"/>
      <c r="G155" s="8"/>
      <c r="H155" s="8"/>
      <c r="I155" s="8"/>
      <c r="J155" s="8"/>
      <c r="K155" s="8"/>
      <c r="L155" s="8"/>
      <c r="M155" s="8"/>
      <c r="N155" s="8"/>
      <c r="O155" s="8"/>
      <c r="P155" s="8"/>
      <c r="Q155" s="8"/>
      <c r="R155" s="8"/>
    </row>
    <row r="156" spans="2:18">
      <c r="B156" s="87"/>
      <c r="C156" s="102" t="s">
        <v>451</v>
      </c>
      <c r="D156" s="8"/>
      <c r="E156" s="8"/>
      <c r="F156" s="8"/>
      <c r="G156" s="8"/>
      <c r="H156" s="8"/>
      <c r="I156" s="8"/>
      <c r="J156" s="8"/>
      <c r="K156" s="8"/>
      <c r="L156" s="8"/>
      <c r="M156" s="8"/>
      <c r="N156" s="8"/>
      <c r="O156" s="8"/>
      <c r="P156" s="8"/>
      <c r="Q156" s="8"/>
      <c r="R156" s="8"/>
    </row>
    <row r="157" spans="2:18">
      <c r="B157" s="87"/>
      <c r="C157" s="102" t="s">
        <v>452</v>
      </c>
      <c r="D157" s="8"/>
      <c r="E157" s="8"/>
      <c r="F157" s="8"/>
      <c r="G157" s="8"/>
      <c r="H157" s="8"/>
      <c r="I157" s="8"/>
      <c r="J157" s="8"/>
      <c r="K157" s="8"/>
      <c r="L157" s="8"/>
      <c r="M157" s="8"/>
      <c r="N157" s="8"/>
      <c r="O157" s="8"/>
      <c r="P157" s="8"/>
      <c r="Q157" s="8"/>
      <c r="R157" s="8"/>
    </row>
    <row r="158" spans="2:18">
      <c r="B158" s="2">
        <v>4</v>
      </c>
      <c r="C158" s="103" t="s">
        <v>453</v>
      </c>
      <c r="D158" s="86" t="str">
        <f>IF(COUNTIF(D155:D157,"A")&gt;=1,"C",IF(COUNTIF(D155:D157,"A")&gt;0,"P"," "))</f>
        <v xml:space="preserve"> </v>
      </c>
      <c r="E158" s="86" t="str">
        <f t="shared" ref="E158:R158" si="38">IF(COUNTIF(E155:E157,"A")&gt;=1,"C",IF(COUNTIF(E155:E157,"A")&gt;0,"P"," "))</f>
        <v xml:space="preserve"> </v>
      </c>
      <c r="F158" s="86" t="str">
        <f t="shared" si="38"/>
        <v xml:space="preserve"> </v>
      </c>
      <c r="G158" s="86" t="str">
        <f t="shared" si="38"/>
        <v xml:space="preserve"> </v>
      </c>
      <c r="H158" s="86" t="str">
        <f t="shared" si="38"/>
        <v xml:space="preserve"> </v>
      </c>
      <c r="I158" s="86" t="str">
        <f t="shared" si="38"/>
        <v xml:space="preserve"> </v>
      </c>
      <c r="J158" s="86" t="str">
        <f t="shared" si="38"/>
        <v xml:space="preserve"> </v>
      </c>
      <c r="K158" s="86" t="str">
        <f t="shared" si="38"/>
        <v xml:space="preserve"> </v>
      </c>
      <c r="L158" s="86" t="str">
        <f t="shared" si="38"/>
        <v xml:space="preserve"> </v>
      </c>
      <c r="M158" s="86" t="str">
        <f t="shared" si="38"/>
        <v xml:space="preserve"> </v>
      </c>
      <c r="N158" s="86" t="str">
        <f t="shared" si="38"/>
        <v xml:space="preserve"> </v>
      </c>
      <c r="O158" s="86" t="str">
        <f t="shared" si="38"/>
        <v xml:space="preserve"> </v>
      </c>
      <c r="P158" s="86" t="str">
        <f t="shared" si="38"/>
        <v xml:space="preserve"> </v>
      </c>
      <c r="Q158" s="86" t="str">
        <f t="shared" si="38"/>
        <v xml:space="preserve"> </v>
      </c>
      <c r="R158" s="86" t="str">
        <f t="shared" si="38"/>
        <v xml:space="preserve"> </v>
      </c>
    </row>
    <row r="159" spans="2:18">
      <c r="B159" s="87"/>
      <c r="C159" s="102" t="s">
        <v>454</v>
      </c>
      <c r="D159" s="8"/>
      <c r="E159" s="8"/>
      <c r="F159" s="8"/>
      <c r="G159" s="8"/>
      <c r="H159" s="8"/>
      <c r="I159" s="8"/>
      <c r="J159" s="8"/>
      <c r="K159" s="8"/>
      <c r="L159" s="8"/>
      <c r="M159" s="8"/>
      <c r="N159" s="8"/>
      <c r="O159" s="8"/>
      <c r="P159" s="8"/>
      <c r="Q159" s="8"/>
      <c r="R159" s="8"/>
    </row>
    <row r="160" spans="2:18">
      <c r="B160" s="87"/>
      <c r="C160" s="102" t="s">
        <v>455</v>
      </c>
      <c r="D160" s="8"/>
      <c r="E160" s="8"/>
      <c r="F160" s="8"/>
      <c r="G160" s="8"/>
      <c r="H160" s="8"/>
      <c r="I160" s="8"/>
      <c r="J160" s="8"/>
      <c r="K160" s="8"/>
      <c r="L160" s="8"/>
      <c r="M160" s="8"/>
      <c r="N160" s="8"/>
      <c r="O160" s="8"/>
      <c r="P160" s="8"/>
      <c r="Q160" s="8"/>
      <c r="R160" s="8"/>
    </row>
    <row r="161" spans="2:18">
      <c r="B161" s="87"/>
      <c r="C161" s="102" t="s">
        <v>456</v>
      </c>
      <c r="D161" s="8"/>
      <c r="E161" s="8"/>
      <c r="F161" s="8"/>
      <c r="G161" s="8"/>
      <c r="H161" s="8"/>
      <c r="I161" s="8"/>
      <c r="J161" s="8"/>
      <c r="K161" s="8"/>
      <c r="L161" s="8"/>
      <c r="M161" s="8"/>
      <c r="N161" s="8"/>
      <c r="O161" s="8"/>
      <c r="P161" s="8"/>
      <c r="Q161" s="8"/>
      <c r="R161" s="8"/>
    </row>
    <row r="162" spans="2:18">
      <c r="B162" s="2">
        <v>5</v>
      </c>
      <c r="C162" s="103" t="s">
        <v>457</v>
      </c>
      <c r="D162" s="86" t="str">
        <f>IF(COUNTIF(D159:D161,"A")&gt;=1,"C",IF(COUNTIF(D159:D161,"A")&gt;0,"P"," "))</f>
        <v xml:space="preserve"> </v>
      </c>
      <c r="E162" s="86" t="str">
        <f t="shared" ref="E162:R162" si="39">IF(COUNTIF(E159:E161,"A")&gt;=1,"C",IF(COUNTIF(E159:E161,"A")&gt;0,"P"," "))</f>
        <v xml:space="preserve"> </v>
      </c>
      <c r="F162" s="86" t="str">
        <f t="shared" si="39"/>
        <v xml:space="preserve"> </v>
      </c>
      <c r="G162" s="86" t="str">
        <f t="shared" si="39"/>
        <v xml:space="preserve"> </v>
      </c>
      <c r="H162" s="86" t="str">
        <f t="shared" si="39"/>
        <v xml:space="preserve"> </v>
      </c>
      <c r="I162" s="86" t="str">
        <f t="shared" si="39"/>
        <v xml:space="preserve"> </v>
      </c>
      <c r="J162" s="86" t="str">
        <f t="shared" si="39"/>
        <v xml:space="preserve"> </v>
      </c>
      <c r="K162" s="86" t="str">
        <f t="shared" si="39"/>
        <v xml:space="preserve"> </v>
      </c>
      <c r="L162" s="86" t="str">
        <f t="shared" si="39"/>
        <v xml:space="preserve"> </v>
      </c>
      <c r="M162" s="86" t="str">
        <f t="shared" si="39"/>
        <v xml:space="preserve"> </v>
      </c>
      <c r="N162" s="86" t="str">
        <f t="shared" si="39"/>
        <v xml:space="preserve"> </v>
      </c>
      <c r="O162" s="86" t="str">
        <f t="shared" si="39"/>
        <v xml:space="preserve"> </v>
      </c>
      <c r="P162" s="86" t="str">
        <f t="shared" si="39"/>
        <v xml:space="preserve"> </v>
      </c>
      <c r="Q162" s="86" t="str">
        <f t="shared" si="39"/>
        <v xml:space="preserve"> </v>
      </c>
      <c r="R162" s="86" t="str">
        <f t="shared" si="39"/>
        <v xml:space="preserve"> </v>
      </c>
    </row>
    <row r="163" spans="2:18">
      <c r="B163" s="87"/>
      <c r="C163" s="102" t="s">
        <v>458</v>
      </c>
      <c r="D163" s="8"/>
      <c r="E163" s="8"/>
      <c r="F163" s="8"/>
      <c r="G163" s="8"/>
      <c r="H163" s="8"/>
      <c r="I163" s="8"/>
      <c r="J163" s="8"/>
      <c r="K163" s="8"/>
      <c r="L163" s="8"/>
      <c r="M163" s="8"/>
      <c r="N163" s="8"/>
      <c r="O163" s="8"/>
      <c r="P163" s="8"/>
      <c r="Q163" s="8"/>
      <c r="R163" s="8"/>
    </row>
    <row r="164" spans="2:18">
      <c r="B164" s="87"/>
      <c r="C164" s="102" t="s">
        <v>459</v>
      </c>
      <c r="D164" s="8"/>
      <c r="E164" s="8"/>
      <c r="F164" s="8"/>
      <c r="G164" s="8"/>
      <c r="H164" s="8"/>
      <c r="I164" s="8"/>
      <c r="J164" s="8"/>
      <c r="K164" s="8"/>
      <c r="L164" s="8"/>
      <c r="M164" s="8"/>
      <c r="N164" s="8"/>
      <c r="O164" s="8"/>
      <c r="P164" s="8"/>
      <c r="Q164" s="8"/>
      <c r="R164" s="8"/>
    </row>
    <row r="165" spans="2:18">
      <c r="B165" s="87"/>
      <c r="C165" s="102" t="s">
        <v>460</v>
      </c>
      <c r="D165" s="8"/>
      <c r="E165" s="8"/>
      <c r="F165" s="8"/>
      <c r="G165" s="8"/>
      <c r="H165" s="8"/>
      <c r="I165" s="8"/>
      <c r="J165" s="8"/>
      <c r="K165" s="8"/>
      <c r="L165" s="8"/>
      <c r="M165" s="8"/>
      <c r="N165" s="8"/>
      <c r="O165" s="8"/>
      <c r="P165" s="8"/>
      <c r="Q165" s="8"/>
      <c r="R165" s="8"/>
    </row>
    <row r="166" spans="2:18" ht="1.5" customHeight="1" thickBot="1">
      <c r="D166" s="86" t="str">
        <f>IF(COUNTIF(D163:D165,"A")&gt;=1,"C",IF(COUNTIF(D163:D165,"A")&gt;0,"P"," "))</f>
        <v xml:space="preserve"> </v>
      </c>
      <c r="E166" s="86" t="str">
        <f t="shared" ref="E166:R166" si="40">IF(COUNTIF(E163:E165,"A")&gt;=1,"C",IF(COUNTIF(E163:E165,"A")&gt;0,"P"," "))</f>
        <v xml:space="preserve"> </v>
      </c>
      <c r="F166" s="86" t="str">
        <f t="shared" si="40"/>
        <v xml:space="preserve"> </v>
      </c>
      <c r="G166" s="86" t="str">
        <f t="shared" si="40"/>
        <v xml:space="preserve"> </v>
      </c>
      <c r="H166" s="86" t="str">
        <f t="shared" si="40"/>
        <v xml:space="preserve"> </v>
      </c>
      <c r="I166" s="86" t="str">
        <f t="shared" si="40"/>
        <v xml:space="preserve"> </v>
      </c>
      <c r="J166" s="86" t="str">
        <f t="shared" si="40"/>
        <v xml:space="preserve"> </v>
      </c>
      <c r="K166" s="86" t="str">
        <f t="shared" si="40"/>
        <v xml:space="preserve"> </v>
      </c>
      <c r="L166" s="86" t="str">
        <f t="shared" si="40"/>
        <v xml:space="preserve"> </v>
      </c>
      <c r="M166" s="86" t="str">
        <f t="shared" si="40"/>
        <v xml:space="preserve"> </v>
      </c>
      <c r="N166" s="86" t="str">
        <f t="shared" si="40"/>
        <v xml:space="preserve"> </v>
      </c>
      <c r="O166" s="86" t="str">
        <f t="shared" si="40"/>
        <v xml:space="preserve"> </v>
      </c>
      <c r="P166" s="86" t="str">
        <f t="shared" si="40"/>
        <v xml:space="preserve"> </v>
      </c>
      <c r="Q166" s="86" t="str">
        <f t="shared" si="40"/>
        <v xml:space="preserve"> </v>
      </c>
      <c r="R166" s="86" t="str">
        <f t="shared" si="40"/>
        <v xml:space="preserve"> </v>
      </c>
    </row>
    <row r="167" spans="2:18" ht="13.5" thickBot="1">
      <c r="C167" s="50" t="s">
        <v>23</v>
      </c>
      <c r="D167" s="68" t="str">
        <f>IF(COUNTIF(D150:D166,"C")&gt;4,"C",IF(COUNTIF(D150:D166,"C")&gt;0,"P"," "))</f>
        <v xml:space="preserve"> </v>
      </c>
      <c r="E167" s="68" t="str">
        <f t="shared" ref="E167:R167" si="41">IF(COUNTIF(E150:E166,"C")&gt;4,"C",IF(COUNTIF(E150:E166,"C")&gt;0,"P"," "))</f>
        <v xml:space="preserve"> </v>
      </c>
      <c r="F167" s="68" t="str">
        <f t="shared" si="41"/>
        <v xml:space="preserve"> </v>
      </c>
      <c r="G167" s="68" t="str">
        <f t="shared" si="41"/>
        <v xml:space="preserve"> </v>
      </c>
      <c r="H167" s="68" t="str">
        <f t="shared" si="41"/>
        <v xml:space="preserve"> </v>
      </c>
      <c r="I167" s="68" t="str">
        <f t="shared" si="41"/>
        <v xml:space="preserve"> </v>
      </c>
      <c r="J167" s="68" t="str">
        <f t="shared" si="41"/>
        <v xml:space="preserve"> </v>
      </c>
      <c r="K167" s="68" t="str">
        <f t="shared" si="41"/>
        <v xml:space="preserve"> </v>
      </c>
      <c r="L167" s="68" t="str">
        <f t="shared" si="41"/>
        <v xml:space="preserve"> </v>
      </c>
      <c r="M167" s="68" t="str">
        <f t="shared" si="41"/>
        <v xml:space="preserve"> </v>
      </c>
      <c r="N167" s="68" t="str">
        <f t="shared" si="41"/>
        <v xml:space="preserve"> </v>
      </c>
      <c r="O167" s="68" t="str">
        <f t="shared" si="41"/>
        <v xml:space="preserve"> </v>
      </c>
      <c r="P167" s="68" t="str">
        <f t="shared" si="41"/>
        <v xml:space="preserve"> </v>
      </c>
      <c r="Q167" s="68" t="str">
        <f t="shared" si="41"/>
        <v xml:space="preserve"> </v>
      </c>
      <c r="R167" s="68" t="str">
        <f t="shared" si="41"/>
        <v xml:space="preserve"> </v>
      </c>
    </row>
    <row r="168" spans="2:18" ht="15">
      <c r="B168" s="83" t="s">
        <v>65</v>
      </c>
    </row>
    <row r="169" spans="2:18">
      <c r="B169" s="2">
        <v>1</v>
      </c>
      <c r="C169" s="27" t="s">
        <v>461</v>
      </c>
    </row>
    <row r="170" spans="2:18">
      <c r="B170" s="84"/>
      <c r="C170" s="33" t="s">
        <v>462</v>
      </c>
      <c r="D170" s="8"/>
      <c r="E170" s="8"/>
      <c r="F170" s="8"/>
      <c r="G170" s="8"/>
      <c r="H170" s="8"/>
      <c r="I170" s="8"/>
      <c r="J170" s="8"/>
      <c r="K170" s="8"/>
      <c r="L170" s="8"/>
      <c r="M170" s="8"/>
      <c r="N170" s="8"/>
      <c r="O170" s="8"/>
      <c r="P170" s="8"/>
      <c r="Q170" s="8"/>
      <c r="R170" s="8"/>
    </row>
    <row r="171" spans="2:18">
      <c r="B171" s="84"/>
      <c r="C171" s="33" t="s">
        <v>463</v>
      </c>
      <c r="D171" s="8"/>
      <c r="E171" s="8"/>
      <c r="F171" s="8"/>
      <c r="G171" s="8"/>
      <c r="H171" s="8"/>
      <c r="I171" s="8"/>
      <c r="J171" s="8"/>
      <c r="K171" s="8"/>
      <c r="L171" s="8"/>
      <c r="M171" s="8"/>
      <c r="N171" s="8"/>
      <c r="O171" s="8"/>
      <c r="P171" s="8"/>
      <c r="Q171" s="8"/>
      <c r="R171" s="8"/>
    </row>
    <row r="172" spans="2:18">
      <c r="B172" s="84"/>
      <c r="C172" s="33" t="s">
        <v>464</v>
      </c>
      <c r="D172" s="8"/>
      <c r="E172" s="8"/>
      <c r="F172" s="8"/>
      <c r="G172" s="8"/>
      <c r="H172" s="8"/>
      <c r="I172" s="8"/>
      <c r="J172" s="8"/>
      <c r="K172" s="8"/>
      <c r="L172" s="8"/>
      <c r="M172" s="8"/>
      <c r="N172" s="8"/>
      <c r="O172" s="8"/>
      <c r="P172" s="8"/>
      <c r="Q172" s="8"/>
      <c r="R172" s="8"/>
    </row>
    <row r="173" spans="2:18">
      <c r="B173" s="2">
        <v>2</v>
      </c>
      <c r="C173" s="85" t="s">
        <v>465</v>
      </c>
      <c r="D173" s="86" t="str">
        <f>IF(COUNTIF(D170:D172,"A")&gt;=1,"C",IF(COUNTIF(D170:D172,"A")&gt;0,"P"," "))</f>
        <v xml:space="preserve"> </v>
      </c>
      <c r="E173" s="86" t="str">
        <f t="shared" ref="E173:R173" si="42">IF(COUNTIF(E170:E172,"A")&gt;=1,"C",IF(COUNTIF(E170:E172,"A")&gt;0,"P"," "))</f>
        <v xml:space="preserve"> </v>
      </c>
      <c r="F173" s="86" t="str">
        <f t="shared" si="42"/>
        <v xml:space="preserve"> </v>
      </c>
      <c r="G173" s="86" t="str">
        <f t="shared" si="42"/>
        <v xml:space="preserve"> </v>
      </c>
      <c r="H173" s="86" t="str">
        <f t="shared" si="42"/>
        <v xml:space="preserve"> </v>
      </c>
      <c r="I173" s="86" t="str">
        <f t="shared" si="42"/>
        <v xml:space="preserve"> </v>
      </c>
      <c r="J173" s="86" t="str">
        <f t="shared" si="42"/>
        <v xml:space="preserve"> </v>
      </c>
      <c r="K173" s="86" t="str">
        <f t="shared" si="42"/>
        <v xml:space="preserve"> </v>
      </c>
      <c r="L173" s="86" t="str">
        <f t="shared" si="42"/>
        <v xml:space="preserve"> </v>
      </c>
      <c r="M173" s="86" t="str">
        <f t="shared" si="42"/>
        <v xml:space="preserve"> </v>
      </c>
      <c r="N173" s="86" t="str">
        <f t="shared" si="42"/>
        <v xml:space="preserve"> </v>
      </c>
      <c r="O173" s="86" t="str">
        <f t="shared" si="42"/>
        <v xml:space="preserve"> </v>
      </c>
      <c r="P173" s="86" t="str">
        <f t="shared" si="42"/>
        <v xml:space="preserve"> </v>
      </c>
      <c r="Q173" s="86" t="str">
        <f t="shared" si="42"/>
        <v xml:space="preserve"> </v>
      </c>
      <c r="R173" s="86" t="str">
        <f t="shared" si="42"/>
        <v xml:space="preserve"> </v>
      </c>
    </row>
    <row r="174" spans="2:18">
      <c r="B174" s="87"/>
      <c r="C174" s="33" t="s">
        <v>466</v>
      </c>
      <c r="D174" s="8"/>
      <c r="E174" s="8"/>
      <c r="F174" s="8"/>
      <c r="G174" s="8"/>
      <c r="H174" s="8"/>
      <c r="I174" s="8"/>
      <c r="J174" s="8"/>
      <c r="K174" s="8"/>
      <c r="L174" s="8"/>
      <c r="M174" s="8"/>
      <c r="N174" s="8"/>
      <c r="O174" s="8"/>
      <c r="P174" s="8"/>
      <c r="Q174" s="8"/>
      <c r="R174" s="8"/>
    </row>
    <row r="175" spans="2:18">
      <c r="B175" s="87"/>
      <c r="C175" s="33" t="s">
        <v>467</v>
      </c>
      <c r="D175" s="8"/>
      <c r="E175" s="8"/>
      <c r="F175" s="8"/>
      <c r="G175" s="8"/>
      <c r="H175" s="8"/>
      <c r="I175" s="8"/>
      <c r="J175" s="8"/>
      <c r="K175" s="8"/>
      <c r="L175" s="8"/>
      <c r="M175" s="8"/>
      <c r="N175" s="8"/>
      <c r="O175" s="8"/>
      <c r="P175" s="8"/>
      <c r="Q175" s="8"/>
      <c r="R175" s="8"/>
    </row>
    <row r="176" spans="2:18">
      <c r="B176" s="87"/>
      <c r="C176" s="33" t="s">
        <v>468</v>
      </c>
      <c r="D176" s="8"/>
      <c r="E176" s="8"/>
      <c r="F176" s="8"/>
      <c r="G176" s="8"/>
      <c r="H176" s="8"/>
      <c r="I176" s="8"/>
      <c r="J176" s="8"/>
      <c r="K176" s="8"/>
      <c r="L176" s="8"/>
      <c r="M176" s="8"/>
      <c r="N176" s="8"/>
      <c r="O176" s="8"/>
      <c r="P176" s="8"/>
      <c r="Q176" s="8"/>
      <c r="R176" s="8"/>
    </row>
    <row r="177" spans="2:18">
      <c r="B177" s="2">
        <v>3</v>
      </c>
      <c r="C177" s="103" t="s">
        <v>469</v>
      </c>
      <c r="D177" s="86" t="str">
        <f>IF(COUNTIF(D174:D176,"A")&gt;=1,"C",IF(COUNTIF(D174:D176,"A")&gt;0,"P"," "))</f>
        <v xml:space="preserve"> </v>
      </c>
      <c r="E177" s="86" t="str">
        <f t="shared" ref="E177:R177" si="43">IF(COUNTIF(E174:E176,"A")&gt;=1,"C",IF(COUNTIF(E174:E176,"A")&gt;0,"P"," "))</f>
        <v xml:space="preserve"> </v>
      </c>
      <c r="F177" s="86" t="str">
        <f t="shared" si="43"/>
        <v xml:space="preserve"> </v>
      </c>
      <c r="G177" s="86" t="str">
        <f t="shared" si="43"/>
        <v xml:space="preserve"> </v>
      </c>
      <c r="H177" s="86" t="str">
        <f t="shared" si="43"/>
        <v xml:space="preserve"> </v>
      </c>
      <c r="I177" s="86" t="str">
        <f t="shared" si="43"/>
        <v xml:space="preserve"> </v>
      </c>
      <c r="J177" s="86" t="str">
        <f t="shared" si="43"/>
        <v xml:space="preserve"> </v>
      </c>
      <c r="K177" s="86" t="str">
        <f t="shared" si="43"/>
        <v xml:space="preserve"> </v>
      </c>
      <c r="L177" s="86" t="str">
        <f t="shared" si="43"/>
        <v xml:space="preserve"> </v>
      </c>
      <c r="M177" s="86" t="str">
        <f t="shared" si="43"/>
        <v xml:space="preserve"> </v>
      </c>
      <c r="N177" s="86" t="str">
        <f t="shared" si="43"/>
        <v xml:space="preserve"> </v>
      </c>
      <c r="O177" s="86" t="str">
        <f t="shared" si="43"/>
        <v xml:space="preserve"> </v>
      </c>
      <c r="P177" s="86" t="str">
        <f t="shared" si="43"/>
        <v xml:space="preserve"> </v>
      </c>
      <c r="Q177" s="86" t="str">
        <f t="shared" si="43"/>
        <v xml:space="preserve"> </v>
      </c>
      <c r="R177" s="86" t="str">
        <f t="shared" si="43"/>
        <v xml:space="preserve"> </v>
      </c>
    </row>
    <row r="178" spans="2:18">
      <c r="B178" s="87"/>
      <c r="C178" s="102" t="s">
        <v>470</v>
      </c>
      <c r="D178" s="8"/>
      <c r="E178" s="8"/>
      <c r="F178" s="8"/>
      <c r="G178" s="8"/>
      <c r="H178" s="8"/>
      <c r="I178" s="8"/>
      <c r="J178" s="8"/>
      <c r="K178" s="8"/>
      <c r="L178" s="8"/>
      <c r="M178" s="8"/>
      <c r="N178" s="8"/>
      <c r="O178" s="8"/>
      <c r="P178" s="8"/>
      <c r="Q178" s="8"/>
      <c r="R178" s="8"/>
    </row>
    <row r="179" spans="2:18">
      <c r="B179" s="87"/>
      <c r="C179" s="102" t="s">
        <v>471</v>
      </c>
      <c r="D179" s="8"/>
      <c r="E179" s="8"/>
      <c r="F179" s="8"/>
      <c r="G179" s="8"/>
      <c r="H179" s="8"/>
      <c r="I179" s="8"/>
      <c r="J179" s="8"/>
      <c r="K179" s="8"/>
      <c r="L179" s="8"/>
      <c r="M179" s="8"/>
      <c r="N179" s="8"/>
      <c r="O179" s="8"/>
      <c r="P179" s="8"/>
      <c r="Q179" s="8"/>
      <c r="R179" s="8"/>
    </row>
    <row r="180" spans="2:18">
      <c r="B180" s="87"/>
      <c r="C180" s="102" t="s">
        <v>472</v>
      </c>
      <c r="D180" s="8"/>
      <c r="E180" s="8"/>
      <c r="F180" s="8"/>
      <c r="G180" s="8"/>
      <c r="H180" s="8"/>
      <c r="I180" s="8"/>
      <c r="J180" s="8"/>
      <c r="K180" s="8"/>
      <c r="L180" s="8"/>
      <c r="M180" s="8"/>
      <c r="N180" s="8"/>
      <c r="O180" s="8"/>
      <c r="P180" s="8"/>
      <c r="Q180" s="8"/>
      <c r="R180" s="8"/>
    </row>
    <row r="181" spans="2:18">
      <c r="B181" s="2">
        <v>4</v>
      </c>
      <c r="C181" s="103" t="s">
        <v>473</v>
      </c>
      <c r="D181" s="86" t="str">
        <f>IF(COUNTIF(D178:D180,"A")&gt;=1,"C",IF(COUNTIF(D178:D180,"A")&gt;0,"P"," "))</f>
        <v xml:space="preserve"> </v>
      </c>
      <c r="E181" s="86" t="str">
        <f t="shared" ref="E181:R181" si="44">IF(COUNTIF(E178:E180,"A")&gt;=1,"C",IF(COUNTIF(E178:E180,"A")&gt;0,"P"," "))</f>
        <v xml:space="preserve"> </v>
      </c>
      <c r="F181" s="86" t="str">
        <f t="shared" si="44"/>
        <v xml:space="preserve"> </v>
      </c>
      <c r="G181" s="86" t="str">
        <f t="shared" si="44"/>
        <v xml:space="preserve"> </v>
      </c>
      <c r="H181" s="86" t="str">
        <f t="shared" si="44"/>
        <v xml:space="preserve"> </v>
      </c>
      <c r="I181" s="86" t="str">
        <f t="shared" si="44"/>
        <v xml:space="preserve"> </v>
      </c>
      <c r="J181" s="86" t="str">
        <f t="shared" si="44"/>
        <v xml:space="preserve"> </v>
      </c>
      <c r="K181" s="86" t="str">
        <f t="shared" si="44"/>
        <v xml:space="preserve"> </v>
      </c>
      <c r="L181" s="86" t="str">
        <f t="shared" si="44"/>
        <v xml:space="preserve"> </v>
      </c>
      <c r="M181" s="86" t="str">
        <f t="shared" si="44"/>
        <v xml:space="preserve"> </v>
      </c>
      <c r="N181" s="86" t="str">
        <f t="shared" si="44"/>
        <v xml:space="preserve"> </v>
      </c>
      <c r="O181" s="86" t="str">
        <f t="shared" si="44"/>
        <v xml:space="preserve"> </v>
      </c>
      <c r="P181" s="86" t="str">
        <f t="shared" si="44"/>
        <v xml:space="preserve"> </v>
      </c>
      <c r="Q181" s="86" t="str">
        <f t="shared" si="44"/>
        <v xml:space="preserve"> </v>
      </c>
      <c r="R181" s="86" t="str">
        <f t="shared" si="44"/>
        <v xml:space="preserve"> </v>
      </c>
    </row>
    <row r="182" spans="2:18">
      <c r="B182" s="87"/>
      <c r="C182" s="102" t="s">
        <v>474</v>
      </c>
      <c r="D182" s="8"/>
      <c r="E182" s="8"/>
      <c r="F182" s="8"/>
      <c r="G182" s="8"/>
      <c r="H182" s="8"/>
      <c r="I182" s="8"/>
      <c r="J182" s="8"/>
      <c r="K182" s="8"/>
      <c r="L182" s="8"/>
      <c r="M182" s="8"/>
      <c r="N182" s="8"/>
      <c r="O182" s="8"/>
      <c r="P182" s="8"/>
      <c r="Q182" s="8"/>
      <c r="R182" s="8"/>
    </row>
    <row r="183" spans="2:18">
      <c r="B183" s="87"/>
      <c r="C183" s="102" t="s">
        <v>475</v>
      </c>
      <c r="D183" s="8"/>
      <c r="E183" s="8"/>
      <c r="F183" s="8"/>
      <c r="G183" s="8"/>
      <c r="H183" s="8"/>
      <c r="I183" s="8"/>
      <c r="J183" s="8"/>
      <c r="K183" s="8"/>
      <c r="L183" s="8"/>
      <c r="M183" s="8"/>
      <c r="N183" s="8"/>
      <c r="O183" s="8"/>
      <c r="P183" s="8"/>
      <c r="Q183" s="8"/>
      <c r="R183" s="8"/>
    </row>
    <row r="184" spans="2:18">
      <c r="B184" s="87"/>
      <c r="C184" s="102" t="s">
        <v>476</v>
      </c>
      <c r="D184" s="8"/>
      <c r="E184" s="8"/>
      <c r="F184" s="8"/>
      <c r="G184" s="8"/>
      <c r="H184" s="8"/>
      <c r="I184" s="8"/>
      <c r="J184" s="8"/>
      <c r="K184" s="8"/>
      <c r="L184" s="8"/>
      <c r="M184" s="8"/>
      <c r="N184" s="8"/>
      <c r="O184" s="8"/>
      <c r="P184" s="8"/>
      <c r="Q184" s="8"/>
      <c r="R184" s="8"/>
    </row>
    <row r="185" spans="2:18">
      <c r="B185" s="2">
        <v>5</v>
      </c>
      <c r="C185" s="103" t="s">
        <v>477</v>
      </c>
      <c r="D185" s="86" t="str">
        <f>IF(COUNTIF(D182:D184,"A")&gt;=1,"C",IF(COUNTIF(D182:D184,"A")&gt;0,"P"," "))</f>
        <v xml:space="preserve"> </v>
      </c>
      <c r="E185" s="86" t="str">
        <f t="shared" ref="E185:R185" si="45">IF(COUNTIF(E182:E184,"A")&gt;=1,"C",IF(COUNTIF(E182:E184,"A")&gt;0,"P"," "))</f>
        <v xml:space="preserve"> </v>
      </c>
      <c r="F185" s="86" t="str">
        <f t="shared" si="45"/>
        <v xml:space="preserve"> </v>
      </c>
      <c r="G185" s="86" t="str">
        <f t="shared" si="45"/>
        <v xml:space="preserve"> </v>
      </c>
      <c r="H185" s="86" t="str">
        <f t="shared" si="45"/>
        <v xml:space="preserve"> </v>
      </c>
      <c r="I185" s="86" t="str">
        <f t="shared" si="45"/>
        <v xml:space="preserve"> </v>
      </c>
      <c r="J185" s="86" t="str">
        <f t="shared" si="45"/>
        <v xml:space="preserve"> </v>
      </c>
      <c r="K185" s="86" t="str">
        <f t="shared" si="45"/>
        <v xml:space="preserve"> </v>
      </c>
      <c r="L185" s="86" t="str">
        <f t="shared" si="45"/>
        <v xml:space="preserve"> </v>
      </c>
      <c r="M185" s="86" t="str">
        <f t="shared" si="45"/>
        <v xml:space="preserve"> </v>
      </c>
      <c r="N185" s="86" t="str">
        <f t="shared" si="45"/>
        <v xml:space="preserve"> </v>
      </c>
      <c r="O185" s="86" t="str">
        <f t="shared" si="45"/>
        <v xml:space="preserve"> </v>
      </c>
      <c r="P185" s="86" t="str">
        <f t="shared" si="45"/>
        <v xml:space="preserve"> </v>
      </c>
      <c r="Q185" s="86" t="str">
        <f t="shared" si="45"/>
        <v xml:space="preserve"> </v>
      </c>
      <c r="R185" s="86" t="str">
        <f t="shared" si="45"/>
        <v xml:space="preserve"> </v>
      </c>
    </row>
    <row r="186" spans="2:18">
      <c r="B186" s="87"/>
      <c r="C186" s="102" t="s">
        <v>478</v>
      </c>
      <c r="D186" s="8"/>
      <c r="E186" s="8"/>
      <c r="F186" s="8"/>
      <c r="G186" s="8"/>
      <c r="H186" s="8"/>
      <c r="I186" s="8"/>
      <c r="J186" s="8"/>
      <c r="K186" s="8"/>
      <c r="L186" s="8"/>
      <c r="M186" s="8"/>
      <c r="N186" s="8"/>
      <c r="O186" s="8"/>
      <c r="P186" s="8"/>
      <c r="Q186" s="8"/>
      <c r="R186" s="8"/>
    </row>
    <row r="187" spans="2:18">
      <c r="B187" s="87"/>
      <c r="C187" s="102" t="s">
        <v>479</v>
      </c>
      <c r="D187" s="8"/>
      <c r="E187" s="8"/>
      <c r="F187" s="8"/>
      <c r="G187" s="8"/>
      <c r="H187" s="8"/>
      <c r="I187" s="8"/>
      <c r="J187" s="8"/>
      <c r="K187" s="8"/>
      <c r="L187" s="8"/>
      <c r="M187" s="8"/>
      <c r="N187" s="8"/>
      <c r="O187" s="8"/>
      <c r="P187" s="8"/>
      <c r="Q187" s="8"/>
      <c r="R187" s="8"/>
    </row>
    <row r="188" spans="2:18">
      <c r="B188" s="87"/>
      <c r="C188" s="102" t="s">
        <v>480</v>
      </c>
      <c r="D188" s="8"/>
      <c r="E188" s="8"/>
      <c r="F188" s="8"/>
      <c r="G188" s="8"/>
      <c r="H188" s="8"/>
      <c r="I188" s="8"/>
      <c r="J188" s="8"/>
      <c r="K188" s="8"/>
      <c r="L188" s="8"/>
      <c r="M188" s="8"/>
      <c r="N188" s="8"/>
      <c r="O188" s="8"/>
      <c r="P188" s="8"/>
      <c r="Q188" s="8"/>
      <c r="R188" s="8"/>
    </row>
    <row r="189" spans="2:18" ht="1.5" customHeight="1" thickBot="1">
      <c r="D189" s="86" t="str">
        <f>IF(COUNTIF(D186:D188,"A")&gt;=1,"C",IF(COUNTIF(D186:D188,"A")&gt;0,"P"," "))</f>
        <v xml:space="preserve"> </v>
      </c>
      <c r="E189" s="86" t="str">
        <f t="shared" ref="E189:R189" si="46">IF(COUNTIF(E186:E188,"A")&gt;=1,"C",IF(COUNTIF(E186:E188,"A")&gt;0,"P"," "))</f>
        <v xml:space="preserve"> </v>
      </c>
      <c r="F189" s="86" t="str">
        <f t="shared" si="46"/>
        <v xml:space="preserve"> </v>
      </c>
      <c r="G189" s="86" t="str">
        <f t="shared" si="46"/>
        <v xml:space="preserve"> </v>
      </c>
      <c r="H189" s="86" t="str">
        <f t="shared" si="46"/>
        <v xml:space="preserve"> </v>
      </c>
      <c r="I189" s="86" t="str">
        <f t="shared" si="46"/>
        <v xml:space="preserve"> </v>
      </c>
      <c r="J189" s="86" t="str">
        <f t="shared" si="46"/>
        <v xml:space="preserve"> </v>
      </c>
      <c r="K189" s="86" t="str">
        <f t="shared" si="46"/>
        <v xml:space="preserve"> </v>
      </c>
      <c r="L189" s="86" t="str">
        <f t="shared" si="46"/>
        <v xml:space="preserve"> </v>
      </c>
      <c r="M189" s="86" t="str">
        <f t="shared" si="46"/>
        <v xml:space="preserve"> </v>
      </c>
      <c r="N189" s="86" t="str">
        <f t="shared" si="46"/>
        <v xml:space="preserve"> </v>
      </c>
      <c r="O189" s="86" t="str">
        <f t="shared" si="46"/>
        <v xml:space="preserve"> </v>
      </c>
      <c r="P189" s="86" t="str">
        <f t="shared" si="46"/>
        <v xml:space="preserve"> </v>
      </c>
      <c r="Q189" s="86" t="str">
        <f t="shared" si="46"/>
        <v xml:space="preserve"> </v>
      </c>
      <c r="R189" s="86" t="str">
        <f t="shared" si="46"/>
        <v xml:space="preserve"> </v>
      </c>
    </row>
    <row r="190" spans="2:18" ht="13.5" thickBot="1">
      <c r="C190" s="50" t="s">
        <v>23</v>
      </c>
      <c r="D190" s="68" t="str">
        <f>IF(COUNTIF(D173:D189,"C")&gt;4,"C",IF(COUNTIF(D173:D189,"C")&gt;0,"P"," "))</f>
        <v xml:space="preserve"> </v>
      </c>
      <c r="E190" s="68" t="str">
        <f t="shared" ref="E190:R190" si="47">IF(COUNTIF(E173:E189,"C")&gt;4,"C",IF(COUNTIF(E173:E189,"C")&gt;0,"P"," "))</f>
        <v xml:space="preserve"> </v>
      </c>
      <c r="F190" s="68" t="str">
        <f t="shared" si="47"/>
        <v xml:space="preserve"> </v>
      </c>
      <c r="G190" s="68" t="str">
        <f t="shared" si="47"/>
        <v xml:space="preserve"> </v>
      </c>
      <c r="H190" s="68" t="str">
        <f t="shared" si="47"/>
        <v xml:space="preserve"> </v>
      </c>
      <c r="I190" s="68" t="str">
        <f t="shared" si="47"/>
        <v xml:space="preserve"> </v>
      </c>
      <c r="J190" s="68" t="str">
        <f t="shared" si="47"/>
        <v xml:space="preserve"> </v>
      </c>
      <c r="K190" s="68" t="str">
        <f t="shared" si="47"/>
        <v xml:space="preserve"> </v>
      </c>
      <c r="L190" s="68" t="str">
        <f t="shared" si="47"/>
        <v xml:space="preserve"> </v>
      </c>
      <c r="M190" s="68" t="str">
        <f t="shared" si="47"/>
        <v xml:space="preserve"> </v>
      </c>
      <c r="N190" s="68" t="str">
        <f t="shared" si="47"/>
        <v xml:space="preserve"> </v>
      </c>
      <c r="O190" s="68" t="str">
        <f t="shared" si="47"/>
        <v xml:space="preserve"> </v>
      </c>
      <c r="P190" s="68" t="str">
        <f t="shared" si="47"/>
        <v xml:space="preserve"> </v>
      </c>
      <c r="Q190" s="68" t="str">
        <f t="shared" si="47"/>
        <v xml:space="preserve"> </v>
      </c>
      <c r="R190" s="68" t="str">
        <f t="shared" si="47"/>
        <v xml:space="preserve"> </v>
      </c>
    </row>
    <row r="191" spans="2:18" ht="15">
      <c r="B191" s="83" t="s">
        <v>66</v>
      </c>
    </row>
    <row r="192" spans="2:18">
      <c r="B192" s="2">
        <v>1</v>
      </c>
      <c r="C192" s="27" t="s">
        <v>490</v>
      </c>
    </row>
    <row r="193" spans="2:18">
      <c r="B193" s="84"/>
      <c r="C193" s="33" t="s">
        <v>491</v>
      </c>
      <c r="D193" s="8"/>
      <c r="E193" s="8"/>
      <c r="F193" s="8"/>
      <c r="G193" s="8"/>
      <c r="H193" s="8"/>
      <c r="I193" s="8"/>
      <c r="J193" s="8"/>
      <c r="K193" s="8"/>
      <c r="L193" s="8"/>
      <c r="M193" s="8"/>
      <c r="N193" s="8"/>
      <c r="O193" s="8"/>
      <c r="P193" s="8"/>
      <c r="Q193" s="8"/>
      <c r="R193" s="8"/>
    </row>
    <row r="194" spans="2:18">
      <c r="B194" s="84"/>
      <c r="C194" s="33" t="s">
        <v>492</v>
      </c>
      <c r="D194" s="8"/>
      <c r="E194" s="8"/>
      <c r="F194" s="8"/>
      <c r="G194" s="8"/>
      <c r="H194" s="8"/>
      <c r="I194" s="8"/>
      <c r="J194" s="8"/>
      <c r="K194" s="8"/>
      <c r="L194" s="8"/>
      <c r="M194" s="8"/>
      <c r="N194" s="8"/>
      <c r="O194" s="8"/>
      <c r="P194" s="8"/>
      <c r="Q194" s="8"/>
      <c r="R194" s="8"/>
    </row>
    <row r="195" spans="2:18">
      <c r="B195" s="84"/>
      <c r="C195" s="33" t="s">
        <v>493</v>
      </c>
      <c r="D195" s="8"/>
      <c r="E195" s="8"/>
      <c r="F195" s="8"/>
      <c r="G195" s="8"/>
      <c r="H195" s="8"/>
      <c r="I195" s="8"/>
      <c r="J195" s="8"/>
      <c r="K195" s="8"/>
      <c r="L195" s="8"/>
      <c r="M195" s="8"/>
      <c r="N195" s="8"/>
      <c r="O195" s="8"/>
      <c r="P195" s="8"/>
      <c r="Q195" s="8"/>
      <c r="R195" s="8"/>
    </row>
    <row r="196" spans="2:18">
      <c r="B196" s="2">
        <v>2</v>
      </c>
      <c r="C196" s="103" t="s">
        <v>494</v>
      </c>
      <c r="D196" s="86" t="str">
        <f>IF(COUNTIF(D193:D195,"A")&gt;=1,"C",IF(COUNTIF(D193:D195,"A")&gt;0,"P"," "))</f>
        <v xml:space="preserve"> </v>
      </c>
      <c r="E196" s="86" t="str">
        <f t="shared" ref="E196:R196" si="48">IF(COUNTIF(E193:E195,"A")&gt;=1,"C",IF(COUNTIF(E193:E195,"A")&gt;0,"P"," "))</f>
        <v xml:space="preserve"> </v>
      </c>
      <c r="F196" s="86" t="str">
        <f t="shared" si="48"/>
        <v xml:space="preserve"> </v>
      </c>
      <c r="G196" s="86" t="str">
        <f t="shared" si="48"/>
        <v xml:space="preserve"> </v>
      </c>
      <c r="H196" s="86" t="str">
        <f t="shared" si="48"/>
        <v xml:space="preserve"> </v>
      </c>
      <c r="I196" s="86" t="str">
        <f t="shared" si="48"/>
        <v xml:space="preserve"> </v>
      </c>
      <c r="J196" s="86" t="str">
        <f t="shared" si="48"/>
        <v xml:space="preserve"> </v>
      </c>
      <c r="K196" s="86" t="str">
        <f t="shared" si="48"/>
        <v xml:space="preserve"> </v>
      </c>
      <c r="L196" s="86" t="str">
        <f t="shared" si="48"/>
        <v xml:space="preserve"> </v>
      </c>
      <c r="M196" s="86" t="str">
        <f t="shared" si="48"/>
        <v xml:space="preserve"> </v>
      </c>
      <c r="N196" s="86" t="str">
        <f t="shared" si="48"/>
        <v xml:space="preserve"> </v>
      </c>
      <c r="O196" s="86" t="str">
        <f t="shared" si="48"/>
        <v xml:space="preserve"> </v>
      </c>
      <c r="P196" s="86" t="str">
        <f t="shared" si="48"/>
        <v xml:space="preserve"> </v>
      </c>
      <c r="Q196" s="86" t="str">
        <f t="shared" si="48"/>
        <v xml:space="preserve"> </v>
      </c>
      <c r="R196" s="86" t="str">
        <f t="shared" si="48"/>
        <v xml:space="preserve"> </v>
      </c>
    </row>
    <row r="197" spans="2:18">
      <c r="B197" s="87"/>
      <c r="C197" s="102" t="s">
        <v>495</v>
      </c>
      <c r="D197" s="8"/>
      <c r="E197" s="8"/>
      <c r="F197" s="8"/>
      <c r="G197" s="8"/>
      <c r="H197" s="8"/>
      <c r="I197" s="8"/>
      <c r="J197" s="8"/>
      <c r="K197" s="8"/>
      <c r="L197" s="8"/>
      <c r="M197" s="8"/>
      <c r="N197" s="8"/>
      <c r="O197" s="8"/>
      <c r="P197" s="8"/>
      <c r="Q197" s="8"/>
      <c r="R197" s="8"/>
    </row>
    <row r="198" spans="2:18">
      <c r="B198" s="87"/>
      <c r="C198" s="102" t="s">
        <v>496</v>
      </c>
      <c r="D198" s="8"/>
      <c r="E198" s="8"/>
      <c r="F198" s="8"/>
      <c r="G198" s="8"/>
      <c r="H198" s="8"/>
      <c r="I198" s="8"/>
      <c r="J198" s="8"/>
      <c r="K198" s="8"/>
      <c r="L198" s="8"/>
      <c r="M198" s="8"/>
      <c r="N198" s="8"/>
      <c r="O198" s="8"/>
      <c r="P198" s="8"/>
      <c r="Q198" s="8"/>
      <c r="R198" s="8"/>
    </row>
    <row r="199" spans="2:18">
      <c r="B199" s="87"/>
      <c r="C199" s="102" t="s">
        <v>497</v>
      </c>
      <c r="D199" s="8"/>
      <c r="E199" s="8"/>
      <c r="F199" s="8"/>
      <c r="G199" s="8"/>
      <c r="H199" s="8"/>
      <c r="I199" s="8"/>
      <c r="J199" s="8"/>
      <c r="K199" s="8"/>
      <c r="L199" s="8"/>
      <c r="M199" s="8"/>
      <c r="N199" s="8"/>
      <c r="O199" s="8"/>
      <c r="P199" s="8"/>
      <c r="Q199" s="8"/>
      <c r="R199" s="8"/>
    </row>
    <row r="200" spans="2:18">
      <c r="B200" s="2">
        <v>3</v>
      </c>
      <c r="C200" s="103" t="s">
        <v>498</v>
      </c>
      <c r="D200" s="86" t="str">
        <f>IF(COUNTIF(D197:D199,"A")&gt;=1,"C",IF(COUNTIF(D197:D199,"A")&gt;0,"P"," "))</f>
        <v xml:space="preserve"> </v>
      </c>
      <c r="E200" s="86" t="str">
        <f t="shared" ref="E200:R200" si="49">IF(COUNTIF(E197:E199,"A")&gt;=1,"C",IF(COUNTIF(E197:E199,"A")&gt;0,"P"," "))</f>
        <v xml:space="preserve"> </v>
      </c>
      <c r="F200" s="86" t="str">
        <f t="shared" si="49"/>
        <v xml:space="preserve"> </v>
      </c>
      <c r="G200" s="86" t="str">
        <f t="shared" si="49"/>
        <v xml:space="preserve"> </v>
      </c>
      <c r="H200" s="86" t="str">
        <f t="shared" si="49"/>
        <v xml:space="preserve"> </v>
      </c>
      <c r="I200" s="86" t="str">
        <f t="shared" si="49"/>
        <v xml:space="preserve"> </v>
      </c>
      <c r="J200" s="86" t="str">
        <f t="shared" si="49"/>
        <v xml:space="preserve"> </v>
      </c>
      <c r="K200" s="86" t="str">
        <f t="shared" si="49"/>
        <v xml:space="preserve"> </v>
      </c>
      <c r="L200" s="86" t="str">
        <f t="shared" si="49"/>
        <v xml:space="preserve"> </v>
      </c>
      <c r="M200" s="86" t="str">
        <f t="shared" si="49"/>
        <v xml:space="preserve"> </v>
      </c>
      <c r="N200" s="86" t="str">
        <f t="shared" si="49"/>
        <v xml:space="preserve"> </v>
      </c>
      <c r="O200" s="86" t="str">
        <f t="shared" si="49"/>
        <v xml:space="preserve"> </v>
      </c>
      <c r="P200" s="86" t="str">
        <f t="shared" si="49"/>
        <v xml:space="preserve"> </v>
      </c>
      <c r="Q200" s="86" t="str">
        <f t="shared" si="49"/>
        <v xml:space="preserve"> </v>
      </c>
      <c r="R200" s="86" t="str">
        <f t="shared" si="49"/>
        <v xml:space="preserve"> </v>
      </c>
    </row>
    <row r="201" spans="2:18">
      <c r="B201" s="87"/>
      <c r="C201" s="102" t="s">
        <v>499</v>
      </c>
      <c r="D201" s="8"/>
      <c r="E201" s="8"/>
      <c r="F201" s="8"/>
      <c r="G201" s="8"/>
      <c r="H201" s="8"/>
      <c r="I201" s="8"/>
      <c r="J201" s="8"/>
      <c r="K201" s="8"/>
      <c r="L201" s="8"/>
      <c r="M201" s="8"/>
      <c r="N201" s="8"/>
      <c r="O201" s="8"/>
      <c r="P201" s="8"/>
      <c r="Q201" s="8"/>
      <c r="R201" s="8"/>
    </row>
    <row r="202" spans="2:18">
      <c r="B202" s="87"/>
      <c r="C202" s="102" t="s">
        <v>500</v>
      </c>
      <c r="D202" s="8"/>
      <c r="E202" s="8"/>
      <c r="F202" s="8"/>
      <c r="G202" s="8"/>
      <c r="H202" s="8"/>
      <c r="I202" s="8"/>
      <c r="J202" s="8"/>
      <c r="K202" s="8"/>
      <c r="L202" s="8"/>
      <c r="M202" s="8"/>
      <c r="N202" s="8"/>
      <c r="O202" s="8"/>
      <c r="P202" s="8"/>
      <c r="Q202" s="8"/>
      <c r="R202" s="8"/>
    </row>
    <row r="203" spans="2:18">
      <c r="B203" s="87"/>
      <c r="C203" s="102" t="s">
        <v>501</v>
      </c>
      <c r="D203" s="105"/>
      <c r="E203" s="105"/>
      <c r="F203" s="105"/>
      <c r="G203" s="105"/>
      <c r="H203" s="105"/>
      <c r="I203" s="8"/>
      <c r="J203" s="105"/>
      <c r="K203" s="105"/>
      <c r="L203" s="8"/>
      <c r="M203" s="8"/>
      <c r="N203" s="8"/>
      <c r="O203" s="8"/>
      <c r="P203" s="8"/>
      <c r="Q203" s="8"/>
      <c r="R203" s="8"/>
    </row>
    <row r="204" spans="2:18">
      <c r="B204" s="2">
        <v>4</v>
      </c>
      <c r="C204" s="103" t="s">
        <v>502</v>
      </c>
      <c r="D204" s="86" t="str">
        <f>IF(COUNTIF(D201:D203,"A")&gt;=1,"C",IF(COUNTIF(D201:D203,"A")&gt;0,"P"," "))</f>
        <v xml:space="preserve"> </v>
      </c>
      <c r="E204" s="86" t="str">
        <f t="shared" ref="E204:R204" si="50">IF(COUNTIF(E201:E203,"A")&gt;=1,"C",IF(COUNTIF(E201:E203,"A")&gt;0,"P"," "))</f>
        <v xml:space="preserve"> </v>
      </c>
      <c r="F204" s="86" t="str">
        <f t="shared" si="50"/>
        <v xml:space="preserve"> </v>
      </c>
      <c r="G204" s="86" t="str">
        <f t="shared" si="50"/>
        <v xml:space="preserve"> </v>
      </c>
      <c r="H204" s="86" t="str">
        <f t="shared" si="50"/>
        <v xml:space="preserve"> </v>
      </c>
      <c r="I204" s="86" t="str">
        <f t="shared" si="50"/>
        <v xml:space="preserve"> </v>
      </c>
      <c r="J204" s="86" t="str">
        <f t="shared" si="50"/>
        <v xml:space="preserve"> </v>
      </c>
      <c r="K204" s="86" t="str">
        <f t="shared" si="50"/>
        <v xml:space="preserve"> </v>
      </c>
      <c r="L204" s="86" t="str">
        <f t="shared" si="50"/>
        <v xml:space="preserve"> </v>
      </c>
      <c r="M204" s="86" t="str">
        <f t="shared" si="50"/>
        <v xml:space="preserve"> </v>
      </c>
      <c r="N204" s="86" t="str">
        <f t="shared" si="50"/>
        <v xml:space="preserve"> </v>
      </c>
      <c r="O204" s="86" t="str">
        <f t="shared" si="50"/>
        <v xml:space="preserve"> </v>
      </c>
      <c r="P204" s="86" t="str">
        <f t="shared" si="50"/>
        <v xml:space="preserve"> </v>
      </c>
      <c r="Q204" s="86" t="str">
        <f t="shared" si="50"/>
        <v xml:space="preserve"> </v>
      </c>
      <c r="R204" s="86" t="str">
        <f t="shared" si="50"/>
        <v xml:space="preserve"> </v>
      </c>
    </row>
    <row r="205" spans="2:18">
      <c r="B205" s="87"/>
      <c r="C205" s="102" t="s">
        <v>503</v>
      </c>
      <c r="D205" s="105"/>
      <c r="E205" s="105"/>
      <c r="F205" s="105"/>
      <c r="G205" s="105"/>
      <c r="H205" s="105"/>
      <c r="I205" s="8"/>
      <c r="J205" s="105"/>
      <c r="K205" s="105"/>
      <c r="L205" s="8"/>
      <c r="M205" s="8"/>
      <c r="N205" s="8"/>
      <c r="O205" s="8"/>
      <c r="P205" s="8"/>
      <c r="Q205" s="8"/>
      <c r="R205" s="8"/>
    </row>
    <row r="206" spans="2:18">
      <c r="B206" s="87"/>
      <c r="C206" s="102" t="s">
        <v>504</v>
      </c>
      <c r="D206" s="8"/>
      <c r="E206" s="8"/>
      <c r="F206" s="8"/>
      <c r="G206" s="8"/>
      <c r="H206" s="8"/>
      <c r="I206" s="8"/>
      <c r="J206" s="8"/>
      <c r="K206" s="8"/>
      <c r="L206" s="8"/>
      <c r="M206" s="8"/>
      <c r="N206" s="8"/>
      <c r="O206" s="8"/>
      <c r="P206" s="8"/>
      <c r="Q206" s="8"/>
      <c r="R206" s="8"/>
    </row>
    <row r="207" spans="2:18">
      <c r="B207" s="87"/>
      <c r="C207" s="102" t="s">
        <v>505</v>
      </c>
      <c r="D207" s="8"/>
      <c r="E207" s="8"/>
      <c r="F207" s="8"/>
      <c r="G207" s="8"/>
      <c r="H207" s="8"/>
      <c r="I207" s="8"/>
      <c r="J207" s="8"/>
      <c r="K207" s="8"/>
      <c r="L207" s="8"/>
      <c r="M207" s="8"/>
      <c r="N207" s="8"/>
      <c r="O207" s="8"/>
      <c r="P207" s="8"/>
      <c r="Q207" s="8"/>
      <c r="R207" s="8"/>
    </row>
    <row r="208" spans="2:18">
      <c r="B208" s="2">
        <v>5</v>
      </c>
      <c r="C208" s="103" t="s">
        <v>506</v>
      </c>
      <c r="D208" s="86" t="str">
        <f>IF(COUNTIF(D205:D207,"A")&gt;=1,"C",IF(COUNTIF(D205:D207,"A")&gt;0,"P"," "))</f>
        <v xml:space="preserve"> </v>
      </c>
      <c r="E208" s="86" t="str">
        <f t="shared" ref="E208:R208" si="51">IF(COUNTIF(E205:E207,"A")&gt;=1,"C",IF(COUNTIF(E205:E207,"A")&gt;0,"P"," "))</f>
        <v xml:space="preserve"> </v>
      </c>
      <c r="F208" s="86" t="str">
        <f t="shared" si="51"/>
        <v xml:space="preserve"> </v>
      </c>
      <c r="G208" s="86" t="str">
        <f t="shared" si="51"/>
        <v xml:space="preserve"> </v>
      </c>
      <c r="H208" s="86" t="str">
        <f t="shared" si="51"/>
        <v xml:space="preserve"> </v>
      </c>
      <c r="I208" s="86" t="str">
        <f t="shared" si="51"/>
        <v xml:space="preserve"> </v>
      </c>
      <c r="J208" s="86" t="str">
        <f t="shared" si="51"/>
        <v xml:space="preserve"> </v>
      </c>
      <c r="K208" s="86" t="str">
        <f t="shared" si="51"/>
        <v xml:space="preserve"> </v>
      </c>
      <c r="L208" s="86" t="str">
        <f t="shared" si="51"/>
        <v xml:space="preserve"> </v>
      </c>
      <c r="M208" s="86" t="str">
        <f t="shared" si="51"/>
        <v xml:space="preserve"> </v>
      </c>
      <c r="N208" s="86" t="str">
        <f t="shared" si="51"/>
        <v xml:space="preserve"> </v>
      </c>
      <c r="O208" s="86" t="str">
        <f t="shared" si="51"/>
        <v xml:space="preserve"> </v>
      </c>
      <c r="P208" s="86" t="str">
        <f t="shared" si="51"/>
        <v xml:space="preserve"> </v>
      </c>
      <c r="Q208" s="86" t="str">
        <f t="shared" si="51"/>
        <v xml:space="preserve"> </v>
      </c>
      <c r="R208" s="86" t="str">
        <f t="shared" si="51"/>
        <v xml:space="preserve"> </v>
      </c>
    </row>
    <row r="209" spans="2:18">
      <c r="B209" s="87"/>
      <c r="C209" s="102" t="s">
        <v>507</v>
      </c>
      <c r="D209" s="105"/>
      <c r="E209" s="105"/>
      <c r="F209" s="105"/>
      <c r="G209" s="105"/>
      <c r="H209" s="105"/>
      <c r="I209" s="8"/>
      <c r="J209" s="105"/>
      <c r="K209" s="105"/>
      <c r="L209" s="8"/>
      <c r="M209" s="8"/>
      <c r="N209" s="8"/>
      <c r="O209" s="8"/>
      <c r="P209" s="8"/>
      <c r="Q209" s="8"/>
      <c r="R209" s="8"/>
    </row>
    <row r="210" spans="2:18">
      <c r="B210" s="87"/>
      <c r="C210" s="102" t="s">
        <v>508</v>
      </c>
      <c r="D210" s="8"/>
      <c r="E210" s="8"/>
      <c r="F210" s="8"/>
      <c r="G210" s="8"/>
      <c r="H210" s="8"/>
      <c r="I210" s="8"/>
      <c r="J210" s="8"/>
      <c r="K210" s="8"/>
      <c r="L210" s="8"/>
      <c r="M210" s="8"/>
      <c r="N210" s="8"/>
      <c r="O210" s="8"/>
      <c r="P210" s="8"/>
      <c r="Q210" s="8"/>
      <c r="R210" s="8"/>
    </row>
    <row r="211" spans="2:18">
      <c r="B211" s="87"/>
      <c r="C211" s="102" t="s">
        <v>509</v>
      </c>
      <c r="D211" s="105"/>
      <c r="E211" s="105"/>
      <c r="F211" s="105"/>
      <c r="G211" s="105"/>
      <c r="H211" s="105"/>
      <c r="I211" s="8"/>
      <c r="J211" s="105"/>
      <c r="K211" s="105"/>
      <c r="L211" s="8"/>
      <c r="M211" s="8"/>
      <c r="N211" s="8"/>
      <c r="O211" s="8"/>
      <c r="P211" s="8"/>
      <c r="Q211" s="8"/>
      <c r="R211" s="8"/>
    </row>
    <row r="212" spans="2:18" ht="1.5" customHeight="1" thickBot="1">
      <c r="D212" s="86" t="str">
        <f>IF(COUNTIF(D209:D211,"A")&gt;=1,"C",IF(COUNTIF(D209:D211,"A")&gt;0,"P"," "))</f>
        <v xml:space="preserve"> </v>
      </c>
      <c r="E212" s="86" t="str">
        <f t="shared" ref="E212:R212" si="52">IF(COUNTIF(E209:E211,"A")&gt;=1,"C",IF(COUNTIF(E209:E211,"A")&gt;0,"P"," "))</f>
        <v xml:space="preserve"> </v>
      </c>
      <c r="F212" s="86" t="str">
        <f t="shared" si="52"/>
        <v xml:space="preserve"> </v>
      </c>
      <c r="G212" s="86" t="str">
        <f t="shared" si="52"/>
        <v xml:space="preserve"> </v>
      </c>
      <c r="H212" s="86" t="str">
        <f t="shared" si="52"/>
        <v xml:space="preserve"> </v>
      </c>
      <c r="I212" s="86" t="str">
        <f t="shared" si="52"/>
        <v xml:space="preserve"> </v>
      </c>
      <c r="J212" s="86" t="str">
        <f t="shared" si="52"/>
        <v xml:space="preserve"> </v>
      </c>
      <c r="K212" s="86" t="str">
        <f t="shared" si="52"/>
        <v xml:space="preserve"> </v>
      </c>
      <c r="L212" s="86" t="str">
        <f t="shared" si="52"/>
        <v xml:space="preserve"> </v>
      </c>
      <c r="M212" s="86" t="str">
        <f t="shared" si="52"/>
        <v xml:space="preserve"> </v>
      </c>
      <c r="N212" s="86" t="str">
        <f t="shared" si="52"/>
        <v xml:space="preserve"> </v>
      </c>
      <c r="O212" s="86" t="str">
        <f t="shared" si="52"/>
        <v xml:space="preserve"> </v>
      </c>
      <c r="P212" s="86" t="str">
        <f t="shared" si="52"/>
        <v xml:space="preserve"> </v>
      </c>
      <c r="Q212" s="86" t="str">
        <f t="shared" si="52"/>
        <v xml:space="preserve"> </v>
      </c>
      <c r="R212" s="86" t="str">
        <f t="shared" si="52"/>
        <v xml:space="preserve"> </v>
      </c>
    </row>
    <row r="213" spans="2:18" ht="13.5" thickBot="1">
      <c r="C213" s="50" t="s">
        <v>23</v>
      </c>
      <c r="D213" s="68" t="str">
        <f>IF(COUNTIF(D196:D212,"C")&gt;4,"C",IF(COUNTIF(D196:D212,"C")&gt;0,"P"," "))</f>
        <v xml:space="preserve"> </v>
      </c>
      <c r="E213" s="68" t="str">
        <f t="shared" ref="E213:R213" si="53">IF(COUNTIF(E196:E212,"C")&gt;4,"C",IF(COUNTIF(E196:E212,"C")&gt;0,"P"," "))</f>
        <v xml:space="preserve"> </v>
      </c>
      <c r="F213" s="68" t="str">
        <f t="shared" si="53"/>
        <v xml:space="preserve"> </v>
      </c>
      <c r="G213" s="68" t="str">
        <f t="shared" si="53"/>
        <v xml:space="preserve"> </v>
      </c>
      <c r="H213" s="68" t="str">
        <f t="shared" si="53"/>
        <v xml:space="preserve"> </v>
      </c>
      <c r="I213" s="68" t="str">
        <f t="shared" si="53"/>
        <v xml:space="preserve"> </v>
      </c>
      <c r="J213" s="68" t="str">
        <f t="shared" si="53"/>
        <v xml:space="preserve"> </v>
      </c>
      <c r="K213" s="68" t="str">
        <f t="shared" si="53"/>
        <v xml:space="preserve"> </v>
      </c>
      <c r="L213" s="68" t="str">
        <f t="shared" si="53"/>
        <v xml:space="preserve"> </v>
      </c>
      <c r="M213" s="68" t="str">
        <f t="shared" si="53"/>
        <v xml:space="preserve"> </v>
      </c>
      <c r="N213" s="68" t="str">
        <f t="shared" si="53"/>
        <v xml:space="preserve"> </v>
      </c>
      <c r="O213" s="68" t="str">
        <f t="shared" si="53"/>
        <v xml:space="preserve"> </v>
      </c>
      <c r="P213" s="68" t="str">
        <f t="shared" si="53"/>
        <v xml:space="preserve"> </v>
      </c>
      <c r="Q213" s="68" t="str">
        <f t="shared" si="53"/>
        <v xml:space="preserve"> </v>
      </c>
      <c r="R213" s="68" t="str">
        <f t="shared" si="53"/>
        <v xml:space="preserve"> </v>
      </c>
    </row>
    <row r="214" spans="2:18" ht="15">
      <c r="B214" s="83" t="s">
        <v>67</v>
      </c>
    </row>
    <row r="215" spans="2:18">
      <c r="B215" s="2">
        <v>1</v>
      </c>
      <c r="C215" s="147" t="s">
        <v>510</v>
      </c>
    </row>
    <row r="216" spans="2:18">
      <c r="B216" s="84"/>
      <c r="C216" s="102" t="s">
        <v>511</v>
      </c>
      <c r="D216" s="8"/>
      <c r="E216" s="8"/>
      <c r="F216" s="8"/>
      <c r="G216" s="8"/>
      <c r="H216" s="8"/>
      <c r="I216" s="8"/>
      <c r="J216" s="8"/>
      <c r="K216" s="8"/>
      <c r="L216" s="8"/>
      <c r="M216" s="8"/>
      <c r="N216" s="8"/>
      <c r="O216" s="8"/>
      <c r="P216" s="8"/>
      <c r="Q216" s="8"/>
      <c r="R216" s="8"/>
    </row>
    <row r="217" spans="2:18">
      <c r="B217" s="84"/>
      <c r="C217" s="102" t="s">
        <v>512</v>
      </c>
      <c r="D217" s="8"/>
      <c r="E217" s="8"/>
      <c r="F217" s="8"/>
      <c r="G217" s="8"/>
      <c r="H217" s="8"/>
      <c r="I217" s="8"/>
      <c r="J217" s="8"/>
      <c r="K217" s="8"/>
      <c r="L217" s="8"/>
      <c r="M217" s="8"/>
      <c r="N217" s="8"/>
      <c r="O217" s="8"/>
      <c r="P217" s="8"/>
      <c r="Q217" s="8"/>
      <c r="R217" s="8"/>
    </row>
    <row r="218" spans="2:18">
      <c r="B218" s="84"/>
      <c r="C218" s="102" t="s">
        <v>513</v>
      </c>
      <c r="D218" s="105"/>
      <c r="E218" s="105"/>
      <c r="F218" s="105"/>
      <c r="G218" s="105"/>
      <c r="H218" s="105"/>
      <c r="I218" s="105"/>
      <c r="J218" s="105"/>
      <c r="K218" s="105"/>
      <c r="L218" s="8"/>
      <c r="M218" s="8"/>
      <c r="N218" s="8"/>
      <c r="O218" s="8"/>
      <c r="P218" s="8"/>
      <c r="Q218" s="8"/>
      <c r="R218" s="8"/>
    </row>
    <row r="219" spans="2:18">
      <c r="B219" s="2">
        <v>2</v>
      </c>
      <c r="C219" s="103" t="s">
        <v>514</v>
      </c>
      <c r="D219" s="86" t="str">
        <f>IF(COUNTIF(D216:D218,"A")&gt;=1,"C",IF(COUNTIF(D216:D218,"A")&gt;0,"P"," "))</f>
        <v xml:space="preserve"> </v>
      </c>
      <c r="E219" s="86" t="str">
        <f t="shared" ref="E219:R219" si="54">IF(COUNTIF(E216:E218,"A")&gt;=1,"C",IF(COUNTIF(E216:E218,"A")&gt;0,"P"," "))</f>
        <v xml:space="preserve"> </v>
      </c>
      <c r="F219" s="86" t="str">
        <f t="shared" si="54"/>
        <v xml:space="preserve"> </v>
      </c>
      <c r="G219" s="86" t="str">
        <f t="shared" si="54"/>
        <v xml:space="preserve"> </v>
      </c>
      <c r="H219" s="86" t="str">
        <f t="shared" si="54"/>
        <v xml:space="preserve"> </v>
      </c>
      <c r="I219" s="86" t="str">
        <f t="shared" si="54"/>
        <v xml:space="preserve"> </v>
      </c>
      <c r="J219" s="86" t="str">
        <f t="shared" si="54"/>
        <v xml:space="preserve"> </v>
      </c>
      <c r="K219" s="86" t="str">
        <f t="shared" si="54"/>
        <v xml:space="preserve"> </v>
      </c>
      <c r="L219" s="86" t="str">
        <f t="shared" si="54"/>
        <v xml:space="preserve"> </v>
      </c>
      <c r="M219" s="86" t="str">
        <f t="shared" si="54"/>
        <v xml:space="preserve"> </v>
      </c>
      <c r="N219" s="86" t="str">
        <f t="shared" si="54"/>
        <v xml:space="preserve"> </v>
      </c>
      <c r="O219" s="86" t="str">
        <f t="shared" si="54"/>
        <v xml:space="preserve"> </v>
      </c>
      <c r="P219" s="86" t="str">
        <f t="shared" si="54"/>
        <v xml:space="preserve"> </v>
      </c>
      <c r="Q219" s="86" t="str">
        <f t="shared" si="54"/>
        <v xml:space="preserve"> </v>
      </c>
      <c r="R219" s="86" t="str">
        <f t="shared" si="54"/>
        <v xml:space="preserve"> </v>
      </c>
    </row>
    <row r="220" spans="2:18">
      <c r="B220" s="87"/>
      <c r="C220" s="102" t="s">
        <v>515</v>
      </c>
      <c r="D220" s="8"/>
      <c r="E220" s="8"/>
      <c r="F220" s="8"/>
      <c r="G220" s="8"/>
      <c r="H220" s="8"/>
      <c r="I220" s="8"/>
      <c r="J220" s="8"/>
      <c r="K220" s="8"/>
      <c r="L220" s="8"/>
      <c r="M220" s="8"/>
      <c r="N220" s="8"/>
      <c r="O220" s="8"/>
      <c r="P220" s="8"/>
      <c r="Q220" s="8"/>
      <c r="R220" s="8"/>
    </row>
    <row r="221" spans="2:18">
      <c r="B221" s="87"/>
      <c r="C221" s="102" t="s">
        <v>516</v>
      </c>
      <c r="D221" s="105"/>
      <c r="E221" s="105"/>
      <c r="F221" s="105"/>
      <c r="G221" s="105"/>
      <c r="H221" s="105"/>
      <c r="I221" s="105"/>
      <c r="J221" s="105"/>
      <c r="K221" s="105"/>
      <c r="L221" s="8"/>
      <c r="M221" s="8"/>
      <c r="N221" s="8"/>
      <c r="O221" s="8"/>
      <c r="P221" s="8"/>
      <c r="Q221" s="8"/>
      <c r="R221" s="8"/>
    </row>
    <row r="222" spans="2:18">
      <c r="B222" s="87"/>
      <c r="C222" s="102" t="s">
        <v>517</v>
      </c>
      <c r="D222" s="8"/>
      <c r="E222" s="8"/>
      <c r="F222" s="8"/>
      <c r="G222" s="8"/>
      <c r="H222" s="8"/>
      <c r="I222" s="8"/>
      <c r="J222" s="8"/>
      <c r="K222" s="8"/>
      <c r="L222" s="8"/>
      <c r="M222" s="8"/>
      <c r="N222" s="8"/>
      <c r="O222" s="8"/>
      <c r="P222" s="8"/>
      <c r="Q222" s="8"/>
      <c r="R222" s="8"/>
    </row>
    <row r="223" spans="2:18">
      <c r="B223" s="2">
        <v>3</v>
      </c>
      <c r="C223" s="103" t="s">
        <v>518</v>
      </c>
      <c r="D223" s="86" t="str">
        <f>IF(COUNTIF(D220:D222,"A")&gt;=1,"C",IF(COUNTIF(D220:D222,"A")&gt;0,"P"," "))</f>
        <v xml:space="preserve"> </v>
      </c>
      <c r="E223" s="86" t="str">
        <f t="shared" ref="E223:R223" si="55">IF(COUNTIF(E220:E222,"A")&gt;=1,"C",IF(COUNTIF(E220:E222,"A")&gt;0,"P"," "))</f>
        <v xml:space="preserve"> </v>
      </c>
      <c r="F223" s="86" t="str">
        <f t="shared" si="55"/>
        <v xml:space="preserve"> </v>
      </c>
      <c r="G223" s="86" t="str">
        <f t="shared" si="55"/>
        <v xml:space="preserve"> </v>
      </c>
      <c r="H223" s="86" t="str">
        <f t="shared" si="55"/>
        <v xml:space="preserve"> </v>
      </c>
      <c r="I223" s="86" t="str">
        <f t="shared" si="55"/>
        <v xml:space="preserve"> </v>
      </c>
      <c r="J223" s="86" t="str">
        <f t="shared" si="55"/>
        <v xml:space="preserve"> </v>
      </c>
      <c r="K223" s="86" t="str">
        <f t="shared" si="55"/>
        <v xml:space="preserve"> </v>
      </c>
      <c r="L223" s="86" t="str">
        <f t="shared" si="55"/>
        <v xml:space="preserve"> </v>
      </c>
      <c r="M223" s="86" t="str">
        <f t="shared" si="55"/>
        <v xml:space="preserve"> </v>
      </c>
      <c r="N223" s="86" t="str">
        <f t="shared" si="55"/>
        <v xml:space="preserve"> </v>
      </c>
      <c r="O223" s="86" t="str">
        <f t="shared" si="55"/>
        <v xml:space="preserve"> </v>
      </c>
      <c r="P223" s="86" t="str">
        <f t="shared" si="55"/>
        <v xml:space="preserve"> </v>
      </c>
      <c r="Q223" s="86" t="str">
        <f t="shared" si="55"/>
        <v xml:space="preserve"> </v>
      </c>
      <c r="R223" s="86" t="str">
        <f t="shared" si="55"/>
        <v xml:space="preserve"> </v>
      </c>
    </row>
    <row r="224" spans="2:18">
      <c r="B224" s="87"/>
      <c r="C224" s="102" t="s">
        <v>519</v>
      </c>
      <c r="D224" s="8"/>
      <c r="E224" s="8"/>
      <c r="F224" s="8"/>
      <c r="G224" s="8"/>
      <c r="H224" s="8"/>
      <c r="I224" s="8"/>
      <c r="J224" s="8"/>
      <c r="K224" s="8"/>
      <c r="L224" s="8"/>
      <c r="M224" s="8"/>
      <c r="N224" s="8"/>
      <c r="O224" s="8"/>
      <c r="P224" s="8"/>
      <c r="Q224" s="8"/>
      <c r="R224" s="8"/>
    </row>
    <row r="225" spans="1:18">
      <c r="B225" s="87"/>
      <c r="C225" s="102" t="s">
        <v>520</v>
      </c>
      <c r="D225" s="8"/>
      <c r="E225" s="8"/>
      <c r="F225" s="8"/>
      <c r="G225" s="8"/>
      <c r="H225" s="8"/>
      <c r="I225" s="8"/>
      <c r="J225" s="8"/>
      <c r="K225" s="8"/>
      <c r="L225" s="8"/>
      <c r="M225" s="8"/>
      <c r="N225" s="8"/>
      <c r="O225" s="8"/>
      <c r="P225" s="8"/>
      <c r="Q225" s="8"/>
      <c r="R225" s="8"/>
    </row>
    <row r="226" spans="1:18">
      <c r="B226" s="87"/>
      <c r="C226" s="102" t="s">
        <v>521</v>
      </c>
      <c r="D226" s="8"/>
      <c r="E226" s="8"/>
      <c r="F226" s="8"/>
      <c r="G226" s="8"/>
      <c r="H226" s="8"/>
      <c r="I226" s="8"/>
      <c r="J226" s="8"/>
      <c r="K226" s="8"/>
      <c r="L226" s="8"/>
      <c r="M226" s="8"/>
      <c r="N226" s="8"/>
      <c r="O226" s="8"/>
      <c r="P226" s="8"/>
      <c r="Q226" s="8"/>
      <c r="R226" s="8"/>
    </row>
    <row r="227" spans="1:18">
      <c r="B227" s="2">
        <v>4</v>
      </c>
      <c r="C227" s="103" t="s">
        <v>522</v>
      </c>
      <c r="D227" s="86" t="str">
        <f>IF(COUNTIF(D224:D226,"A")&gt;=1,"C",IF(COUNTIF(D224:D226,"A")&gt;0,"P"," "))</f>
        <v xml:space="preserve"> </v>
      </c>
      <c r="E227" s="86" t="str">
        <f t="shared" ref="E227:R227" si="56">IF(COUNTIF(E224:E226,"A")&gt;=1,"C",IF(COUNTIF(E224:E226,"A")&gt;0,"P"," "))</f>
        <v xml:space="preserve"> </v>
      </c>
      <c r="F227" s="86" t="str">
        <f t="shared" si="56"/>
        <v xml:space="preserve"> </v>
      </c>
      <c r="G227" s="86" t="str">
        <f t="shared" si="56"/>
        <v xml:space="preserve"> </v>
      </c>
      <c r="H227" s="86" t="str">
        <f t="shared" si="56"/>
        <v xml:space="preserve"> </v>
      </c>
      <c r="I227" s="86" t="str">
        <f t="shared" si="56"/>
        <v xml:space="preserve"> </v>
      </c>
      <c r="J227" s="86" t="str">
        <f t="shared" si="56"/>
        <v xml:space="preserve"> </v>
      </c>
      <c r="K227" s="86" t="str">
        <f t="shared" si="56"/>
        <v xml:space="preserve"> </v>
      </c>
      <c r="L227" s="86" t="str">
        <f t="shared" si="56"/>
        <v xml:space="preserve"> </v>
      </c>
      <c r="M227" s="86" t="str">
        <f t="shared" si="56"/>
        <v xml:space="preserve"> </v>
      </c>
      <c r="N227" s="86" t="str">
        <f t="shared" si="56"/>
        <v xml:space="preserve"> </v>
      </c>
      <c r="O227" s="86" t="str">
        <f t="shared" si="56"/>
        <v xml:space="preserve"> </v>
      </c>
      <c r="P227" s="86" t="str">
        <f t="shared" si="56"/>
        <v xml:space="preserve"> </v>
      </c>
      <c r="Q227" s="86" t="str">
        <f t="shared" si="56"/>
        <v xml:space="preserve"> </v>
      </c>
      <c r="R227" s="86" t="str">
        <f t="shared" si="56"/>
        <v xml:space="preserve"> </v>
      </c>
    </row>
    <row r="228" spans="1:18">
      <c r="B228" s="87"/>
      <c r="C228" s="102" t="s">
        <v>523</v>
      </c>
      <c r="D228" s="8"/>
      <c r="E228" s="8"/>
      <c r="F228" s="8"/>
      <c r="G228" s="8"/>
      <c r="H228" s="8"/>
      <c r="I228" s="8"/>
      <c r="J228" s="8"/>
      <c r="K228" s="8"/>
      <c r="L228" s="8"/>
      <c r="M228" s="8"/>
      <c r="N228" s="8"/>
      <c r="O228" s="8"/>
      <c r="P228" s="8"/>
      <c r="Q228" s="8"/>
      <c r="R228" s="8"/>
    </row>
    <row r="229" spans="1:18">
      <c r="B229" s="87"/>
      <c r="C229" s="102" t="s">
        <v>524</v>
      </c>
      <c r="D229" s="8"/>
      <c r="E229" s="8"/>
      <c r="F229" s="8"/>
      <c r="G229" s="8"/>
      <c r="H229" s="8"/>
      <c r="I229" s="8"/>
      <c r="J229" s="8"/>
      <c r="K229" s="8"/>
      <c r="L229" s="8"/>
      <c r="M229" s="8"/>
      <c r="N229" s="8"/>
      <c r="O229" s="8"/>
      <c r="P229" s="8"/>
      <c r="Q229" s="8"/>
      <c r="R229" s="8"/>
    </row>
    <row r="230" spans="1:18">
      <c r="B230" s="87"/>
      <c r="C230" s="102" t="s">
        <v>525</v>
      </c>
      <c r="D230" s="8"/>
      <c r="E230" s="8"/>
      <c r="F230" s="8"/>
      <c r="G230" s="8"/>
      <c r="H230" s="8"/>
      <c r="I230" s="8"/>
      <c r="J230" s="8"/>
      <c r="K230" s="8"/>
      <c r="L230" s="8"/>
      <c r="M230" s="8"/>
      <c r="N230" s="8"/>
      <c r="O230" s="8"/>
      <c r="P230" s="8"/>
      <c r="Q230" s="8"/>
      <c r="R230" s="8"/>
    </row>
    <row r="231" spans="1:18">
      <c r="B231" s="2">
        <v>5</v>
      </c>
      <c r="C231" s="103" t="s">
        <v>526</v>
      </c>
      <c r="D231" s="86" t="str">
        <f>IF(COUNTIF(D228:D230,"A")&gt;=1,"C",IF(COUNTIF(D228:D230,"A")&gt;0,"P"," "))</f>
        <v xml:space="preserve"> </v>
      </c>
      <c r="E231" s="86" t="str">
        <f t="shared" ref="E231:R231" si="57">IF(COUNTIF(E228:E230,"A")&gt;=1,"C",IF(COUNTIF(E228:E230,"A")&gt;0,"P"," "))</f>
        <v xml:space="preserve"> </v>
      </c>
      <c r="F231" s="86" t="str">
        <f t="shared" si="57"/>
        <v xml:space="preserve"> </v>
      </c>
      <c r="G231" s="86" t="str">
        <f t="shared" si="57"/>
        <v xml:space="preserve"> </v>
      </c>
      <c r="H231" s="86" t="str">
        <f t="shared" si="57"/>
        <v xml:space="preserve"> </v>
      </c>
      <c r="I231" s="86" t="str">
        <f t="shared" si="57"/>
        <v xml:space="preserve"> </v>
      </c>
      <c r="J231" s="86" t="str">
        <f t="shared" si="57"/>
        <v xml:space="preserve"> </v>
      </c>
      <c r="K231" s="86" t="str">
        <f t="shared" si="57"/>
        <v xml:space="preserve"> </v>
      </c>
      <c r="L231" s="86" t="str">
        <f t="shared" si="57"/>
        <v xml:space="preserve"> </v>
      </c>
      <c r="M231" s="86" t="str">
        <f t="shared" si="57"/>
        <v xml:space="preserve"> </v>
      </c>
      <c r="N231" s="86" t="str">
        <f t="shared" si="57"/>
        <v xml:space="preserve"> </v>
      </c>
      <c r="O231" s="86" t="str">
        <f t="shared" si="57"/>
        <v xml:space="preserve"> </v>
      </c>
      <c r="P231" s="86" t="str">
        <f t="shared" si="57"/>
        <v xml:space="preserve"> </v>
      </c>
      <c r="Q231" s="86" t="str">
        <f t="shared" si="57"/>
        <v xml:space="preserve"> </v>
      </c>
      <c r="R231" s="86" t="str">
        <f t="shared" si="57"/>
        <v xml:space="preserve"> </v>
      </c>
    </row>
    <row r="232" spans="1:18">
      <c r="B232" s="87"/>
      <c r="C232" s="102" t="s">
        <v>527</v>
      </c>
      <c r="D232" s="8"/>
      <c r="E232" s="8"/>
      <c r="F232" s="8"/>
      <c r="G232" s="8"/>
      <c r="H232" s="8"/>
      <c r="I232" s="8"/>
      <c r="J232" s="8"/>
      <c r="K232" s="8"/>
      <c r="L232" s="8"/>
      <c r="M232" s="8"/>
      <c r="N232" s="8"/>
      <c r="O232" s="8"/>
      <c r="P232" s="8"/>
      <c r="Q232" s="8"/>
      <c r="R232" s="8"/>
    </row>
    <row r="233" spans="1:18">
      <c r="B233" s="87"/>
      <c r="C233" s="102" t="s">
        <v>528</v>
      </c>
      <c r="D233" s="8"/>
      <c r="E233" s="8"/>
      <c r="F233" s="8"/>
      <c r="G233" s="8"/>
      <c r="H233" s="8"/>
      <c r="I233" s="8"/>
      <c r="J233" s="8"/>
      <c r="K233" s="8"/>
      <c r="L233" s="8"/>
      <c r="M233" s="8"/>
      <c r="N233" s="8"/>
      <c r="O233" s="8"/>
      <c r="P233" s="8"/>
      <c r="Q233" s="8"/>
      <c r="R233" s="8"/>
    </row>
    <row r="234" spans="1:18">
      <c r="B234" s="87"/>
      <c r="C234" s="102" t="s">
        <v>529</v>
      </c>
      <c r="D234" s="8"/>
      <c r="E234" s="8"/>
      <c r="F234" s="8"/>
      <c r="G234" s="8"/>
      <c r="H234" s="8"/>
      <c r="I234" s="8"/>
      <c r="J234" s="8"/>
      <c r="K234" s="8"/>
      <c r="L234" s="8"/>
      <c r="M234" s="8"/>
      <c r="N234" s="8"/>
      <c r="O234" s="8"/>
      <c r="P234" s="8"/>
      <c r="Q234" s="8"/>
      <c r="R234" s="8"/>
    </row>
    <row r="235" spans="1:18" ht="1.5" customHeight="1" thickBot="1">
      <c r="D235" s="86" t="str">
        <f>IF(COUNTIF(D232:D234,"A")&gt;=1,"C",IF(COUNTIF(D232:D234,"A")&gt;0,"P"," "))</f>
        <v xml:space="preserve"> </v>
      </c>
      <c r="E235" s="86" t="str">
        <f t="shared" ref="E235:R235" si="58">IF(COUNTIF(E232:E234,"A")&gt;=1,"C",IF(COUNTIF(E232:E234,"A")&gt;0,"P"," "))</f>
        <v xml:space="preserve"> </v>
      </c>
      <c r="F235" s="86" t="str">
        <f t="shared" si="58"/>
        <v xml:space="preserve"> </v>
      </c>
      <c r="G235" s="86" t="str">
        <f t="shared" si="58"/>
        <v xml:space="preserve"> </v>
      </c>
      <c r="H235" s="86" t="str">
        <f t="shared" si="58"/>
        <v xml:space="preserve"> </v>
      </c>
      <c r="I235" s="86" t="str">
        <f t="shared" si="58"/>
        <v xml:space="preserve"> </v>
      </c>
      <c r="J235" s="86" t="str">
        <f t="shared" si="58"/>
        <v xml:space="preserve"> </v>
      </c>
      <c r="K235" s="86" t="str">
        <f t="shared" si="58"/>
        <v xml:space="preserve"> </v>
      </c>
      <c r="L235" s="86" t="str">
        <f t="shared" si="58"/>
        <v xml:space="preserve"> </v>
      </c>
      <c r="M235" s="86" t="str">
        <f t="shared" si="58"/>
        <v xml:space="preserve"> </v>
      </c>
      <c r="N235" s="86" t="str">
        <f t="shared" si="58"/>
        <v xml:space="preserve"> </v>
      </c>
      <c r="O235" s="86" t="str">
        <f t="shared" si="58"/>
        <v xml:space="preserve"> </v>
      </c>
      <c r="P235" s="86" t="str">
        <f t="shared" si="58"/>
        <v xml:space="preserve"> </v>
      </c>
      <c r="Q235" s="86" t="str">
        <f t="shared" si="58"/>
        <v xml:space="preserve"> </v>
      </c>
      <c r="R235" s="86" t="str">
        <f t="shared" si="58"/>
        <v xml:space="preserve"> </v>
      </c>
    </row>
    <row r="236" spans="1:18" ht="13.5" thickBot="1">
      <c r="C236" s="50" t="s">
        <v>23</v>
      </c>
      <c r="D236" s="68" t="str">
        <f>IF(COUNTIF(D219:D235,"C")&gt;4,"C",IF(COUNTIF(D219:D235,"C")&gt;0,"P"," "))</f>
        <v xml:space="preserve"> </v>
      </c>
      <c r="E236" s="68" t="str">
        <f t="shared" ref="E236:R236" si="59">IF(COUNTIF(E219:E235,"C")&gt;4,"C",IF(COUNTIF(E219:E235,"C")&gt;0,"P"," "))</f>
        <v xml:space="preserve"> </v>
      </c>
      <c r="F236" s="68" t="str">
        <f t="shared" si="59"/>
        <v xml:space="preserve"> </v>
      </c>
      <c r="G236" s="68" t="str">
        <f t="shared" si="59"/>
        <v xml:space="preserve"> </v>
      </c>
      <c r="H236" s="68" t="str">
        <f t="shared" si="59"/>
        <v xml:space="preserve"> </v>
      </c>
      <c r="I236" s="68" t="str">
        <f t="shared" si="59"/>
        <v xml:space="preserve"> </v>
      </c>
      <c r="J236" s="68" t="str">
        <f t="shared" si="59"/>
        <v xml:space="preserve"> </v>
      </c>
      <c r="K236" s="68" t="str">
        <f t="shared" si="59"/>
        <v xml:space="preserve"> </v>
      </c>
      <c r="L236" s="68" t="str">
        <f t="shared" si="59"/>
        <v xml:space="preserve"> </v>
      </c>
      <c r="M236" s="68" t="str">
        <f t="shared" si="59"/>
        <v xml:space="preserve"> </v>
      </c>
      <c r="N236" s="68" t="str">
        <f t="shared" si="59"/>
        <v xml:space="preserve"> </v>
      </c>
      <c r="O236" s="68" t="str">
        <f t="shared" si="59"/>
        <v xml:space="preserve"> </v>
      </c>
      <c r="P236" s="68" t="str">
        <f t="shared" si="59"/>
        <v xml:space="preserve"> </v>
      </c>
      <c r="Q236" s="68" t="str">
        <f t="shared" si="59"/>
        <v xml:space="preserve"> </v>
      </c>
      <c r="R236" s="68" t="str">
        <f t="shared" si="59"/>
        <v xml:space="preserve"> </v>
      </c>
    </row>
    <row r="237" spans="1:18" ht="18">
      <c r="A237" s="180" t="s">
        <v>0</v>
      </c>
      <c r="B237" s="181"/>
      <c r="C237" s="181"/>
      <c r="D237" s="181"/>
      <c r="E237" s="181"/>
      <c r="F237" s="181"/>
      <c r="G237" s="181"/>
      <c r="H237" s="181"/>
      <c r="I237" s="181"/>
      <c r="J237" s="181"/>
      <c r="K237" s="181"/>
      <c r="L237" s="181"/>
      <c r="M237" s="181"/>
      <c r="N237" s="181"/>
      <c r="O237" s="181"/>
      <c r="P237" s="181"/>
      <c r="Q237" s="181"/>
      <c r="R237" s="181"/>
    </row>
    <row r="238" spans="1:18" ht="15">
      <c r="B238" s="83" t="s">
        <v>68</v>
      </c>
    </row>
    <row r="239" spans="1:18">
      <c r="B239" s="2">
        <v>1</v>
      </c>
      <c r="C239" s="2" t="s">
        <v>530</v>
      </c>
    </row>
    <row r="240" spans="1:18">
      <c r="B240" s="84"/>
      <c r="C240" s="33" t="s">
        <v>531</v>
      </c>
      <c r="D240" s="8"/>
      <c r="E240" s="8"/>
      <c r="F240" s="8"/>
      <c r="G240" s="8"/>
      <c r="H240" s="8"/>
      <c r="I240" s="8"/>
      <c r="J240" s="8"/>
      <c r="K240" s="8"/>
      <c r="L240" s="8"/>
      <c r="M240" s="8"/>
      <c r="N240" s="8"/>
      <c r="O240" s="8"/>
      <c r="P240" s="8"/>
      <c r="Q240" s="8"/>
      <c r="R240" s="8"/>
    </row>
    <row r="241" spans="2:18">
      <c r="B241" s="84"/>
      <c r="C241" s="33" t="s">
        <v>532</v>
      </c>
      <c r="D241" s="8"/>
      <c r="E241" s="8"/>
      <c r="F241" s="8"/>
      <c r="G241" s="8"/>
      <c r="H241" s="8"/>
      <c r="I241" s="8"/>
      <c r="J241" s="8"/>
      <c r="K241" s="8"/>
      <c r="L241" s="8"/>
      <c r="M241" s="8"/>
      <c r="N241" s="8"/>
      <c r="O241" s="8"/>
      <c r="P241" s="8"/>
      <c r="Q241" s="8"/>
      <c r="R241" s="8"/>
    </row>
    <row r="242" spans="2:18">
      <c r="B242" s="84"/>
      <c r="C242" s="33" t="s">
        <v>533</v>
      </c>
      <c r="D242" s="8"/>
      <c r="E242" s="8"/>
      <c r="F242" s="8"/>
      <c r="G242" s="8"/>
      <c r="H242" s="8"/>
      <c r="I242" s="8"/>
      <c r="J242" s="8"/>
      <c r="K242" s="8"/>
      <c r="L242" s="8"/>
      <c r="M242" s="8"/>
      <c r="N242" s="8"/>
      <c r="O242" s="8"/>
      <c r="P242" s="8"/>
      <c r="Q242" s="8"/>
      <c r="R242" s="8"/>
    </row>
    <row r="243" spans="2:18">
      <c r="B243" s="2">
        <v>2</v>
      </c>
      <c r="C243" s="103" t="s">
        <v>534</v>
      </c>
      <c r="D243" s="86" t="str">
        <f>IF(COUNTIF(D240:D242,"A")&gt;=1,"C",IF(COUNTIF(D240:D242,"A")&gt;0,"P"," "))</f>
        <v xml:space="preserve"> </v>
      </c>
      <c r="E243" s="86" t="str">
        <f t="shared" ref="E243:R243" si="60">IF(COUNTIF(E240:E242,"A")&gt;=1,"C",IF(COUNTIF(E240:E242,"A")&gt;0,"P"," "))</f>
        <v xml:space="preserve"> </v>
      </c>
      <c r="F243" s="86" t="str">
        <f t="shared" si="60"/>
        <v xml:space="preserve"> </v>
      </c>
      <c r="G243" s="86" t="str">
        <f t="shared" si="60"/>
        <v xml:space="preserve"> </v>
      </c>
      <c r="H243" s="86" t="str">
        <f t="shared" si="60"/>
        <v xml:space="preserve"> </v>
      </c>
      <c r="I243" s="86" t="str">
        <f t="shared" si="60"/>
        <v xml:space="preserve"> </v>
      </c>
      <c r="J243" s="86" t="str">
        <f t="shared" si="60"/>
        <v xml:space="preserve"> </v>
      </c>
      <c r="K243" s="86" t="str">
        <f t="shared" si="60"/>
        <v xml:space="preserve"> </v>
      </c>
      <c r="L243" s="86" t="str">
        <f t="shared" si="60"/>
        <v xml:space="preserve"> </v>
      </c>
      <c r="M243" s="86" t="str">
        <f t="shared" si="60"/>
        <v xml:space="preserve"> </v>
      </c>
      <c r="N243" s="86" t="str">
        <f t="shared" si="60"/>
        <v xml:space="preserve"> </v>
      </c>
      <c r="O243" s="86" t="str">
        <f t="shared" si="60"/>
        <v xml:space="preserve"> </v>
      </c>
      <c r="P243" s="86" t="str">
        <f t="shared" si="60"/>
        <v xml:space="preserve"> </v>
      </c>
      <c r="Q243" s="86" t="str">
        <f t="shared" si="60"/>
        <v xml:space="preserve"> </v>
      </c>
      <c r="R243" s="86" t="str">
        <f t="shared" si="60"/>
        <v xml:space="preserve"> </v>
      </c>
    </row>
    <row r="244" spans="2:18">
      <c r="B244" s="87"/>
      <c r="C244" s="102" t="s">
        <v>535</v>
      </c>
      <c r="D244" s="8"/>
      <c r="E244" s="8"/>
      <c r="F244" s="8"/>
      <c r="G244" s="8"/>
      <c r="H244" s="8"/>
      <c r="I244" s="8"/>
      <c r="J244" s="8"/>
      <c r="K244" s="8"/>
      <c r="L244" s="8"/>
      <c r="M244" s="8"/>
      <c r="N244" s="8"/>
      <c r="O244" s="8"/>
      <c r="P244" s="8"/>
      <c r="Q244" s="8"/>
      <c r="R244" s="8"/>
    </row>
    <row r="245" spans="2:18">
      <c r="B245" s="87"/>
      <c r="C245" s="102" t="s">
        <v>536</v>
      </c>
      <c r="D245" s="8"/>
      <c r="E245" s="8"/>
      <c r="F245" s="8"/>
      <c r="G245" s="8"/>
      <c r="H245" s="8"/>
      <c r="I245" s="8"/>
      <c r="J245" s="8"/>
      <c r="K245" s="8"/>
      <c r="L245" s="8"/>
      <c r="M245" s="8"/>
      <c r="N245" s="8"/>
      <c r="O245" s="8"/>
      <c r="P245" s="8"/>
      <c r="Q245" s="8"/>
      <c r="R245" s="8"/>
    </row>
    <row r="246" spans="2:18">
      <c r="B246" s="87"/>
      <c r="C246" s="102" t="s">
        <v>537</v>
      </c>
      <c r="D246" s="8"/>
      <c r="E246" s="8"/>
      <c r="F246" s="8"/>
      <c r="G246" s="8"/>
      <c r="H246" s="8"/>
      <c r="I246" s="8"/>
      <c r="J246" s="8"/>
      <c r="K246" s="8"/>
      <c r="L246" s="8"/>
      <c r="M246" s="8"/>
      <c r="N246" s="8"/>
      <c r="O246" s="8"/>
      <c r="P246" s="8"/>
      <c r="Q246" s="8"/>
      <c r="R246" s="8"/>
    </row>
    <row r="247" spans="2:18">
      <c r="B247" s="2">
        <v>3</v>
      </c>
      <c r="C247" s="103" t="s">
        <v>538</v>
      </c>
      <c r="D247" s="86" t="str">
        <f>IF(COUNTIF(D244:D246,"A")&gt;=1,"C",IF(COUNTIF(D244:D246,"A")&gt;0,"P"," "))</f>
        <v xml:space="preserve"> </v>
      </c>
      <c r="E247" s="86" t="str">
        <f t="shared" ref="E247:R247" si="61">IF(COUNTIF(E244:E246,"A")&gt;=1,"C",IF(COUNTIF(E244:E246,"A")&gt;0,"P"," "))</f>
        <v xml:space="preserve"> </v>
      </c>
      <c r="F247" s="86" t="str">
        <f t="shared" si="61"/>
        <v xml:space="preserve"> </v>
      </c>
      <c r="G247" s="86" t="str">
        <f t="shared" si="61"/>
        <v xml:space="preserve"> </v>
      </c>
      <c r="H247" s="86" t="str">
        <f t="shared" si="61"/>
        <v xml:space="preserve"> </v>
      </c>
      <c r="I247" s="86" t="str">
        <f t="shared" si="61"/>
        <v xml:space="preserve"> </v>
      </c>
      <c r="J247" s="86" t="str">
        <f t="shared" si="61"/>
        <v xml:space="preserve"> </v>
      </c>
      <c r="K247" s="86" t="str">
        <f t="shared" si="61"/>
        <v xml:space="preserve"> </v>
      </c>
      <c r="L247" s="86" t="str">
        <f t="shared" si="61"/>
        <v xml:space="preserve"> </v>
      </c>
      <c r="M247" s="86" t="str">
        <f t="shared" si="61"/>
        <v xml:space="preserve"> </v>
      </c>
      <c r="N247" s="86" t="str">
        <f t="shared" si="61"/>
        <v xml:space="preserve"> </v>
      </c>
      <c r="O247" s="86" t="str">
        <f t="shared" si="61"/>
        <v xml:space="preserve"> </v>
      </c>
      <c r="P247" s="86" t="str">
        <f t="shared" si="61"/>
        <v xml:space="preserve"> </v>
      </c>
      <c r="Q247" s="86" t="str">
        <f t="shared" si="61"/>
        <v xml:space="preserve"> </v>
      </c>
      <c r="R247" s="86" t="str">
        <f t="shared" si="61"/>
        <v xml:space="preserve"> </v>
      </c>
    </row>
    <row r="248" spans="2:18">
      <c r="B248" s="87"/>
      <c r="C248" s="102" t="s">
        <v>539</v>
      </c>
      <c r="D248" s="8"/>
      <c r="E248" s="8"/>
      <c r="F248" s="8"/>
      <c r="G248" s="8"/>
      <c r="H248" s="8"/>
      <c r="I248" s="8"/>
      <c r="J248" s="8"/>
      <c r="K248" s="8"/>
      <c r="L248" s="8"/>
      <c r="M248" s="8"/>
      <c r="N248" s="8"/>
      <c r="O248" s="8"/>
      <c r="P248" s="8"/>
      <c r="Q248" s="8"/>
      <c r="R248" s="8"/>
    </row>
    <row r="249" spans="2:18">
      <c r="B249" s="87"/>
      <c r="C249" s="102" t="s">
        <v>540</v>
      </c>
      <c r="D249" s="8"/>
      <c r="E249" s="8"/>
      <c r="F249" s="8"/>
      <c r="G249" s="8"/>
      <c r="H249" s="8"/>
      <c r="I249" s="8"/>
      <c r="J249" s="8"/>
      <c r="K249" s="8"/>
      <c r="L249" s="8"/>
      <c r="M249" s="8"/>
      <c r="N249" s="8"/>
      <c r="O249" s="8"/>
      <c r="P249" s="8"/>
      <c r="Q249" s="8"/>
      <c r="R249" s="8"/>
    </row>
    <row r="250" spans="2:18">
      <c r="B250" s="87"/>
      <c r="C250" s="102" t="s">
        <v>539</v>
      </c>
      <c r="D250" s="8"/>
      <c r="E250" s="8"/>
      <c r="F250" s="8"/>
      <c r="G250" s="8"/>
      <c r="H250" s="8"/>
      <c r="I250" s="8"/>
      <c r="J250" s="8"/>
      <c r="K250" s="8"/>
      <c r="L250" s="8"/>
      <c r="M250" s="8"/>
      <c r="N250" s="8"/>
      <c r="O250" s="8"/>
      <c r="P250" s="8"/>
      <c r="Q250" s="8"/>
      <c r="R250" s="8"/>
    </row>
    <row r="251" spans="2:18">
      <c r="B251" s="2">
        <v>4</v>
      </c>
      <c r="C251" s="103" t="s">
        <v>541</v>
      </c>
      <c r="D251" s="86" t="str">
        <f>IF(COUNTIF(D248:D250,"A")&gt;=1,"C",IF(COUNTIF(D248:D250,"A")&gt;0,"P"," "))</f>
        <v xml:space="preserve"> </v>
      </c>
      <c r="E251" s="86" t="str">
        <f t="shared" ref="E251:R251" si="62">IF(COUNTIF(E248:E250,"A")&gt;=1,"C",IF(COUNTIF(E248:E250,"A")&gt;0,"P"," "))</f>
        <v xml:space="preserve"> </v>
      </c>
      <c r="F251" s="86" t="str">
        <f t="shared" si="62"/>
        <v xml:space="preserve"> </v>
      </c>
      <c r="G251" s="86" t="str">
        <f t="shared" si="62"/>
        <v xml:space="preserve"> </v>
      </c>
      <c r="H251" s="86" t="str">
        <f t="shared" si="62"/>
        <v xml:space="preserve"> </v>
      </c>
      <c r="I251" s="86" t="str">
        <f t="shared" si="62"/>
        <v xml:space="preserve"> </v>
      </c>
      <c r="J251" s="86" t="str">
        <f t="shared" si="62"/>
        <v xml:space="preserve"> </v>
      </c>
      <c r="K251" s="86" t="str">
        <f t="shared" si="62"/>
        <v xml:space="preserve"> </v>
      </c>
      <c r="L251" s="86" t="str">
        <f t="shared" si="62"/>
        <v xml:space="preserve"> </v>
      </c>
      <c r="M251" s="86" t="str">
        <f t="shared" si="62"/>
        <v xml:space="preserve"> </v>
      </c>
      <c r="N251" s="86" t="str">
        <f t="shared" si="62"/>
        <v xml:space="preserve"> </v>
      </c>
      <c r="O251" s="86" t="str">
        <f t="shared" si="62"/>
        <v xml:space="preserve"> </v>
      </c>
      <c r="P251" s="86" t="str">
        <f t="shared" si="62"/>
        <v xml:space="preserve"> </v>
      </c>
      <c r="Q251" s="86" t="str">
        <f t="shared" si="62"/>
        <v xml:space="preserve"> </v>
      </c>
      <c r="R251" s="86" t="str">
        <f t="shared" si="62"/>
        <v xml:space="preserve"> </v>
      </c>
    </row>
    <row r="252" spans="2:18">
      <c r="B252" s="87"/>
      <c r="C252" s="102" t="s">
        <v>542</v>
      </c>
      <c r="D252" s="8"/>
      <c r="E252" s="8"/>
      <c r="F252" s="8"/>
      <c r="G252" s="8"/>
      <c r="H252" s="8"/>
      <c r="I252" s="8"/>
      <c r="J252" s="8"/>
      <c r="K252" s="8"/>
      <c r="L252" s="8"/>
      <c r="M252" s="8"/>
      <c r="N252" s="8"/>
      <c r="O252" s="8"/>
      <c r="P252" s="8"/>
      <c r="Q252" s="8"/>
      <c r="R252" s="8"/>
    </row>
    <row r="253" spans="2:18">
      <c r="B253" s="87"/>
      <c r="C253" s="102" t="s">
        <v>543</v>
      </c>
      <c r="D253" s="8"/>
      <c r="E253" s="8"/>
      <c r="F253" s="8"/>
      <c r="G253" s="8"/>
      <c r="H253" s="8"/>
      <c r="I253" s="8"/>
      <c r="J253" s="8"/>
      <c r="K253" s="8"/>
      <c r="L253" s="8"/>
      <c r="M253" s="8"/>
      <c r="N253" s="8"/>
      <c r="O253" s="8"/>
      <c r="P253" s="8"/>
      <c r="Q253" s="8"/>
      <c r="R253" s="8"/>
    </row>
    <row r="254" spans="2:18">
      <c r="B254" s="87"/>
      <c r="C254" s="102" t="s">
        <v>544</v>
      </c>
      <c r="D254" s="8"/>
      <c r="E254" s="8"/>
      <c r="F254" s="8"/>
      <c r="G254" s="8"/>
      <c r="H254" s="8"/>
      <c r="I254" s="8"/>
      <c r="J254" s="8"/>
      <c r="K254" s="8"/>
      <c r="L254" s="8"/>
      <c r="M254" s="8"/>
      <c r="N254" s="8"/>
      <c r="O254" s="8"/>
      <c r="P254" s="8"/>
      <c r="Q254" s="8"/>
      <c r="R254" s="8"/>
    </row>
    <row r="255" spans="2:18">
      <c r="B255" s="2">
        <v>5</v>
      </c>
      <c r="C255" s="103" t="s">
        <v>545</v>
      </c>
      <c r="D255" s="86" t="str">
        <f>IF(COUNTIF(D252:D254,"A")&gt;=1,"C",IF(COUNTIF(D252:D254,"A")&gt;0,"P"," "))</f>
        <v xml:space="preserve"> </v>
      </c>
      <c r="E255" s="86" t="str">
        <f t="shared" ref="E255:R255" si="63">IF(COUNTIF(E252:E254,"A")&gt;=1,"C",IF(COUNTIF(E252:E254,"A")&gt;0,"P"," "))</f>
        <v xml:space="preserve"> </v>
      </c>
      <c r="F255" s="86" t="str">
        <f t="shared" si="63"/>
        <v xml:space="preserve"> </v>
      </c>
      <c r="G255" s="86" t="str">
        <f t="shared" si="63"/>
        <v xml:space="preserve"> </v>
      </c>
      <c r="H255" s="86" t="str">
        <f t="shared" si="63"/>
        <v xml:space="preserve"> </v>
      </c>
      <c r="I255" s="86" t="str">
        <f t="shared" si="63"/>
        <v xml:space="preserve"> </v>
      </c>
      <c r="J255" s="86" t="str">
        <f t="shared" si="63"/>
        <v xml:space="preserve"> </v>
      </c>
      <c r="K255" s="86" t="str">
        <f t="shared" si="63"/>
        <v xml:space="preserve"> </v>
      </c>
      <c r="L255" s="86" t="str">
        <f t="shared" si="63"/>
        <v xml:space="preserve"> </v>
      </c>
      <c r="M255" s="86" t="str">
        <f t="shared" si="63"/>
        <v xml:space="preserve"> </v>
      </c>
      <c r="N255" s="86" t="str">
        <f t="shared" si="63"/>
        <v xml:space="preserve"> </v>
      </c>
      <c r="O255" s="86" t="str">
        <f t="shared" si="63"/>
        <v xml:space="preserve"> </v>
      </c>
      <c r="P255" s="86" t="str">
        <f t="shared" si="63"/>
        <v xml:space="preserve"> </v>
      </c>
      <c r="Q255" s="86" t="str">
        <f t="shared" si="63"/>
        <v xml:space="preserve"> </v>
      </c>
      <c r="R255" s="86" t="str">
        <f t="shared" si="63"/>
        <v xml:space="preserve"> </v>
      </c>
    </row>
    <row r="256" spans="2:18">
      <c r="B256" s="87"/>
      <c r="C256" s="102" t="s">
        <v>546</v>
      </c>
      <c r="D256" s="8"/>
      <c r="E256" s="8"/>
      <c r="F256" s="8"/>
      <c r="G256" s="8"/>
      <c r="H256" s="8"/>
      <c r="I256" s="8"/>
      <c r="J256" s="8"/>
      <c r="K256" s="8"/>
      <c r="L256" s="8"/>
      <c r="M256" s="8"/>
      <c r="N256" s="8"/>
      <c r="O256" s="8"/>
      <c r="P256" s="8"/>
      <c r="Q256" s="8"/>
      <c r="R256" s="8"/>
    </row>
    <row r="257" spans="2:18">
      <c r="B257" s="87"/>
      <c r="C257" s="102" t="s">
        <v>547</v>
      </c>
      <c r="D257" s="8"/>
      <c r="E257" s="8"/>
      <c r="F257" s="8"/>
      <c r="G257" s="8"/>
      <c r="H257" s="8"/>
      <c r="I257" s="8"/>
      <c r="J257" s="8"/>
      <c r="K257" s="8"/>
      <c r="L257" s="8"/>
      <c r="M257" s="8"/>
      <c r="N257" s="8"/>
      <c r="O257" s="8"/>
      <c r="P257" s="8"/>
      <c r="Q257" s="8"/>
      <c r="R257" s="8"/>
    </row>
    <row r="258" spans="2:18">
      <c r="B258" s="87"/>
      <c r="C258" s="102" t="s">
        <v>548</v>
      </c>
      <c r="D258" s="8"/>
      <c r="E258" s="8"/>
      <c r="F258" s="8"/>
      <c r="G258" s="8"/>
      <c r="H258" s="8"/>
      <c r="I258" s="8"/>
      <c r="J258" s="8"/>
      <c r="K258" s="8"/>
      <c r="L258" s="8"/>
      <c r="M258" s="8"/>
      <c r="N258" s="8"/>
      <c r="O258" s="8"/>
      <c r="P258" s="8"/>
      <c r="Q258" s="8"/>
      <c r="R258" s="8"/>
    </row>
    <row r="259" spans="2:18" ht="1.5" customHeight="1" thickBot="1">
      <c r="D259" s="86" t="str">
        <f>IF(COUNTIF(D256:D258,"A")&gt;=1,"C",IF(COUNTIF(D256:D258,"A")&gt;0,"P"," "))</f>
        <v xml:space="preserve"> </v>
      </c>
      <c r="E259" s="86" t="str">
        <f t="shared" ref="E259:R259" si="64">IF(COUNTIF(E256:E258,"A")&gt;=1,"C",IF(COUNTIF(E256:E258,"A")&gt;0,"P"," "))</f>
        <v xml:space="preserve"> </v>
      </c>
      <c r="F259" s="86" t="str">
        <f t="shared" si="64"/>
        <v xml:space="preserve"> </v>
      </c>
      <c r="G259" s="86" t="str">
        <f t="shared" si="64"/>
        <v xml:space="preserve"> </v>
      </c>
      <c r="H259" s="86" t="str">
        <f t="shared" si="64"/>
        <v xml:space="preserve"> </v>
      </c>
      <c r="I259" s="86" t="str">
        <f t="shared" si="64"/>
        <v xml:space="preserve"> </v>
      </c>
      <c r="J259" s="86" t="str">
        <f t="shared" si="64"/>
        <v xml:space="preserve"> </v>
      </c>
      <c r="K259" s="86" t="str">
        <f t="shared" si="64"/>
        <v xml:space="preserve"> </v>
      </c>
      <c r="L259" s="86" t="str">
        <f t="shared" si="64"/>
        <v xml:space="preserve"> </v>
      </c>
      <c r="M259" s="86" t="str">
        <f t="shared" si="64"/>
        <v xml:space="preserve"> </v>
      </c>
      <c r="N259" s="86" t="str">
        <f t="shared" si="64"/>
        <v xml:space="preserve"> </v>
      </c>
      <c r="O259" s="86" t="str">
        <f t="shared" si="64"/>
        <v xml:space="preserve"> </v>
      </c>
      <c r="P259" s="86" t="str">
        <f t="shared" si="64"/>
        <v xml:space="preserve"> </v>
      </c>
      <c r="Q259" s="86" t="str">
        <f t="shared" si="64"/>
        <v xml:space="preserve"> </v>
      </c>
      <c r="R259" s="86" t="str">
        <f t="shared" si="64"/>
        <v xml:space="preserve"> </v>
      </c>
    </row>
    <row r="260" spans="2:18" ht="13.5" thickBot="1">
      <c r="C260" s="50" t="s">
        <v>23</v>
      </c>
      <c r="D260" s="68" t="str">
        <f>IF(COUNTIF(D243:D259,"C")&gt;4,"C",IF(COUNTIF(D243:D259,"C")&gt;0,"P"," "))</f>
        <v xml:space="preserve"> </v>
      </c>
      <c r="E260" s="68" t="str">
        <f t="shared" ref="E260:R260" si="65">IF(COUNTIF(E243:E259,"C")&gt;4,"C",IF(COUNTIF(E243:E259,"C")&gt;0,"P"," "))</f>
        <v xml:space="preserve"> </v>
      </c>
      <c r="F260" s="68" t="str">
        <f t="shared" si="65"/>
        <v xml:space="preserve"> </v>
      </c>
      <c r="G260" s="68" t="str">
        <f t="shared" si="65"/>
        <v xml:space="preserve"> </v>
      </c>
      <c r="H260" s="68" t="str">
        <f t="shared" si="65"/>
        <v xml:space="preserve"> </v>
      </c>
      <c r="I260" s="68" t="str">
        <f t="shared" si="65"/>
        <v xml:space="preserve"> </v>
      </c>
      <c r="J260" s="68" t="str">
        <f t="shared" si="65"/>
        <v xml:space="preserve"> </v>
      </c>
      <c r="K260" s="68" t="str">
        <f t="shared" si="65"/>
        <v xml:space="preserve"> </v>
      </c>
      <c r="L260" s="68" t="str">
        <f t="shared" si="65"/>
        <v xml:space="preserve"> </v>
      </c>
      <c r="M260" s="68" t="str">
        <f t="shared" si="65"/>
        <v xml:space="preserve"> </v>
      </c>
      <c r="N260" s="68" t="str">
        <f t="shared" si="65"/>
        <v xml:space="preserve"> </v>
      </c>
      <c r="O260" s="68" t="str">
        <f t="shared" si="65"/>
        <v xml:space="preserve"> </v>
      </c>
      <c r="P260" s="68" t="str">
        <f t="shared" si="65"/>
        <v xml:space="preserve"> </v>
      </c>
      <c r="Q260" s="68" t="str">
        <f t="shared" si="65"/>
        <v xml:space="preserve"> </v>
      </c>
      <c r="R260" s="68" t="str">
        <f t="shared" si="65"/>
        <v xml:space="preserve"> </v>
      </c>
    </row>
    <row r="261" spans="2:18" ht="15">
      <c r="B261" s="83" t="s">
        <v>69</v>
      </c>
    </row>
    <row r="262" spans="2:18">
      <c r="B262" s="2">
        <v>1</v>
      </c>
      <c r="C262" s="27" t="s">
        <v>549</v>
      </c>
    </row>
    <row r="263" spans="2:18">
      <c r="B263" s="84"/>
      <c r="C263" s="33" t="s">
        <v>550</v>
      </c>
      <c r="D263" s="8"/>
      <c r="E263" s="8"/>
      <c r="F263" s="8"/>
      <c r="G263" s="8"/>
      <c r="H263" s="8"/>
      <c r="I263" s="8"/>
      <c r="J263" s="8"/>
      <c r="K263" s="8"/>
      <c r="L263" s="8"/>
      <c r="M263" s="8"/>
      <c r="N263" s="8"/>
      <c r="O263" s="8"/>
      <c r="P263" s="8"/>
      <c r="Q263" s="8"/>
      <c r="R263" s="8"/>
    </row>
    <row r="264" spans="2:18">
      <c r="B264" s="84"/>
      <c r="C264" s="33" t="s">
        <v>551</v>
      </c>
      <c r="D264" s="8"/>
      <c r="E264" s="8"/>
      <c r="F264" s="8"/>
      <c r="G264" s="8"/>
      <c r="H264" s="8"/>
      <c r="I264" s="8"/>
      <c r="J264" s="8"/>
      <c r="K264" s="8"/>
      <c r="L264" s="8"/>
      <c r="M264" s="8"/>
      <c r="N264" s="8"/>
      <c r="O264" s="8"/>
      <c r="P264" s="8"/>
      <c r="Q264" s="8"/>
      <c r="R264" s="8"/>
    </row>
    <row r="265" spans="2:18">
      <c r="B265" s="84"/>
      <c r="C265" s="33" t="s">
        <v>552</v>
      </c>
      <c r="D265" s="8"/>
      <c r="E265" s="8"/>
      <c r="F265" s="8"/>
      <c r="G265" s="8"/>
      <c r="H265" s="8"/>
      <c r="I265" s="8"/>
      <c r="J265" s="8"/>
      <c r="K265" s="8"/>
      <c r="L265" s="8"/>
      <c r="M265" s="8"/>
      <c r="N265" s="8"/>
      <c r="O265" s="8"/>
      <c r="P265" s="8"/>
      <c r="Q265" s="8"/>
      <c r="R265" s="8"/>
    </row>
    <row r="266" spans="2:18">
      <c r="B266" s="2">
        <v>2</v>
      </c>
      <c r="C266" s="85" t="s">
        <v>553</v>
      </c>
      <c r="D266" s="86" t="str">
        <f>IF(COUNTIF(D263:D265,"A")&gt;=1,"C",IF(COUNTIF(D263:D265,"A")&gt;0,"P"," "))</f>
        <v xml:space="preserve"> </v>
      </c>
      <c r="E266" s="86" t="str">
        <f t="shared" ref="E266:R266" si="66">IF(COUNTIF(E263:E265,"A")&gt;=1,"C",IF(COUNTIF(E263:E265,"A")&gt;0,"P"," "))</f>
        <v xml:space="preserve"> </v>
      </c>
      <c r="F266" s="86" t="str">
        <f t="shared" si="66"/>
        <v xml:space="preserve"> </v>
      </c>
      <c r="G266" s="86" t="str">
        <f t="shared" si="66"/>
        <v xml:space="preserve"> </v>
      </c>
      <c r="H266" s="86" t="str">
        <f t="shared" si="66"/>
        <v xml:space="preserve"> </v>
      </c>
      <c r="I266" s="86" t="str">
        <f t="shared" si="66"/>
        <v xml:space="preserve"> </v>
      </c>
      <c r="J266" s="86" t="str">
        <f t="shared" si="66"/>
        <v xml:space="preserve"> </v>
      </c>
      <c r="K266" s="86" t="str">
        <f t="shared" si="66"/>
        <v xml:space="preserve"> </v>
      </c>
      <c r="L266" s="86" t="str">
        <f t="shared" si="66"/>
        <v xml:space="preserve"> </v>
      </c>
      <c r="M266" s="86" t="str">
        <f t="shared" si="66"/>
        <v xml:space="preserve"> </v>
      </c>
      <c r="N266" s="86" t="str">
        <f t="shared" si="66"/>
        <v xml:space="preserve"> </v>
      </c>
      <c r="O266" s="86" t="str">
        <f t="shared" si="66"/>
        <v xml:space="preserve"> </v>
      </c>
      <c r="P266" s="86" t="str">
        <f t="shared" si="66"/>
        <v xml:space="preserve"> </v>
      </c>
      <c r="Q266" s="86" t="str">
        <f t="shared" si="66"/>
        <v xml:space="preserve"> </v>
      </c>
      <c r="R266" s="86" t="str">
        <f t="shared" si="66"/>
        <v xml:space="preserve"> </v>
      </c>
    </row>
    <row r="267" spans="2:18">
      <c r="B267" s="87"/>
      <c r="C267" s="33" t="s">
        <v>554</v>
      </c>
      <c r="D267" s="8"/>
      <c r="E267" s="8"/>
      <c r="F267" s="8"/>
      <c r="G267" s="8"/>
      <c r="H267" s="8"/>
      <c r="I267" s="8"/>
      <c r="J267" s="8"/>
      <c r="K267" s="8"/>
      <c r="L267" s="8"/>
      <c r="M267" s="8"/>
      <c r="N267" s="8"/>
      <c r="O267" s="8"/>
      <c r="P267" s="8"/>
      <c r="Q267" s="8"/>
      <c r="R267" s="8"/>
    </row>
    <row r="268" spans="2:18">
      <c r="B268" s="87"/>
      <c r="C268" s="33" t="s">
        <v>555</v>
      </c>
      <c r="D268" s="8"/>
      <c r="E268" s="8"/>
      <c r="F268" s="8"/>
      <c r="G268" s="8"/>
      <c r="H268" s="8"/>
      <c r="I268" s="8"/>
      <c r="J268" s="8"/>
      <c r="K268" s="8"/>
      <c r="L268" s="8"/>
      <c r="M268" s="8"/>
      <c r="N268" s="8"/>
      <c r="O268" s="8"/>
      <c r="P268" s="8"/>
      <c r="Q268" s="8"/>
      <c r="R268" s="8"/>
    </row>
    <row r="269" spans="2:18">
      <c r="B269" s="87"/>
      <c r="C269" s="33" t="s">
        <v>556</v>
      </c>
      <c r="D269" s="8"/>
      <c r="E269" s="8"/>
      <c r="F269" s="8"/>
      <c r="G269" s="8"/>
      <c r="H269" s="8"/>
      <c r="I269" s="8"/>
      <c r="J269" s="8"/>
      <c r="K269" s="8"/>
      <c r="L269" s="8"/>
      <c r="M269" s="8"/>
      <c r="N269" s="8"/>
      <c r="O269" s="8"/>
      <c r="P269" s="8"/>
      <c r="Q269" s="8"/>
      <c r="R269" s="8"/>
    </row>
    <row r="270" spans="2:18">
      <c r="B270" s="2">
        <v>3</v>
      </c>
      <c r="C270" s="103" t="s">
        <v>557</v>
      </c>
      <c r="D270" s="86" t="str">
        <f>IF(COUNTIF(D267:D269,"A")&gt;=1,"C",IF(COUNTIF(D267:D269,"A")&gt;0,"P"," "))</f>
        <v xml:space="preserve"> </v>
      </c>
      <c r="E270" s="86" t="str">
        <f t="shared" ref="E270:R270" si="67">IF(COUNTIF(E267:E269,"A")&gt;=1,"C",IF(COUNTIF(E267:E269,"A")&gt;0,"P"," "))</f>
        <v xml:space="preserve"> </v>
      </c>
      <c r="F270" s="86" t="str">
        <f t="shared" si="67"/>
        <v xml:space="preserve"> </v>
      </c>
      <c r="G270" s="86" t="str">
        <f t="shared" si="67"/>
        <v xml:space="preserve"> </v>
      </c>
      <c r="H270" s="86" t="str">
        <f t="shared" si="67"/>
        <v xml:space="preserve"> </v>
      </c>
      <c r="I270" s="86" t="str">
        <f t="shared" si="67"/>
        <v xml:space="preserve"> </v>
      </c>
      <c r="J270" s="86" t="str">
        <f t="shared" si="67"/>
        <v xml:space="preserve"> </v>
      </c>
      <c r="K270" s="86" t="str">
        <f t="shared" si="67"/>
        <v xml:space="preserve"> </v>
      </c>
      <c r="L270" s="86" t="str">
        <f t="shared" si="67"/>
        <v xml:space="preserve"> </v>
      </c>
      <c r="M270" s="86" t="str">
        <f t="shared" si="67"/>
        <v xml:space="preserve"> </v>
      </c>
      <c r="N270" s="86" t="str">
        <f t="shared" si="67"/>
        <v xml:space="preserve"> </v>
      </c>
      <c r="O270" s="86" t="str">
        <f t="shared" si="67"/>
        <v xml:space="preserve"> </v>
      </c>
      <c r="P270" s="86" t="str">
        <f t="shared" si="67"/>
        <v xml:space="preserve"> </v>
      </c>
      <c r="Q270" s="86" t="str">
        <f t="shared" si="67"/>
        <v xml:space="preserve"> </v>
      </c>
      <c r="R270" s="86" t="str">
        <f t="shared" si="67"/>
        <v xml:space="preserve"> </v>
      </c>
    </row>
    <row r="271" spans="2:18">
      <c r="B271" s="87"/>
      <c r="C271" s="102" t="s">
        <v>558</v>
      </c>
      <c r="D271" s="8"/>
      <c r="E271" s="8"/>
      <c r="F271" s="8"/>
      <c r="G271" s="8"/>
      <c r="H271" s="8"/>
      <c r="I271" s="8"/>
      <c r="J271" s="8"/>
      <c r="K271" s="8"/>
      <c r="L271" s="8"/>
      <c r="M271" s="8"/>
      <c r="N271" s="8"/>
      <c r="O271" s="8"/>
      <c r="P271" s="8"/>
      <c r="Q271" s="8"/>
      <c r="R271" s="8"/>
    </row>
    <row r="272" spans="2:18">
      <c r="B272" s="87"/>
      <c r="C272" s="102" t="s">
        <v>559</v>
      </c>
      <c r="D272" s="8"/>
      <c r="E272" s="8"/>
      <c r="F272" s="8"/>
      <c r="G272" s="8"/>
      <c r="H272" s="8"/>
      <c r="I272" s="8"/>
      <c r="J272" s="8"/>
      <c r="K272" s="8"/>
      <c r="L272" s="8"/>
      <c r="M272" s="8"/>
      <c r="N272" s="8"/>
      <c r="O272" s="8"/>
      <c r="P272" s="8"/>
      <c r="Q272" s="8"/>
      <c r="R272" s="8"/>
    </row>
    <row r="273" spans="2:18">
      <c r="B273" s="87"/>
      <c r="C273" s="102" t="s">
        <v>560</v>
      </c>
      <c r="D273" s="8"/>
      <c r="E273" s="8"/>
      <c r="F273" s="8"/>
      <c r="G273" s="8"/>
      <c r="H273" s="8"/>
      <c r="I273" s="8"/>
      <c r="J273" s="8"/>
      <c r="K273" s="8"/>
      <c r="L273" s="8"/>
      <c r="M273" s="8"/>
      <c r="N273" s="8"/>
      <c r="O273" s="8"/>
      <c r="P273" s="8"/>
      <c r="Q273" s="8"/>
      <c r="R273" s="8"/>
    </row>
    <row r="274" spans="2:18">
      <c r="B274" s="2">
        <v>4</v>
      </c>
      <c r="C274" s="103" t="s">
        <v>561</v>
      </c>
      <c r="D274" s="86" t="str">
        <f>IF(COUNTIF(D271:D273,"A")&gt;=1,"C",IF(COUNTIF(D271:D273,"A")&gt;0,"P"," "))</f>
        <v xml:space="preserve"> </v>
      </c>
      <c r="E274" s="86" t="str">
        <f t="shared" ref="E274:R274" si="68">IF(COUNTIF(E271:E273,"A")&gt;=1,"C",IF(COUNTIF(E271:E273,"A")&gt;0,"P"," "))</f>
        <v xml:space="preserve"> </v>
      </c>
      <c r="F274" s="86" t="str">
        <f t="shared" si="68"/>
        <v xml:space="preserve"> </v>
      </c>
      <c r="G274" s="86" t="str">
        <f t="shared" si="68"/>
        <v xml:space="preserve"> </v>
      </c>
      <c r="H274" s="86" t="str">
        <f t="shared" si="68"/>
        <v xml:space="preserve"> </v>
      </c>
      <c r="I274" s="86" t="str">
        <f t="shared" si="68"/>
        <v xml:space="preserve"> </v>
      </c>
      <c r="J274" s="86" t="str">
        <f t="shared" si="68"/>
        <v xml:space="preserve"> </v>
      </c>
      <c r="K274" s="86" t="str">
        <f t="shared" si="68"/>
        <v xml:space="preserve"> </v>
      </c>
      <c r="L274" s="86" t="str">
        <f t="shared" si="68"/>
        <v xml:space="preserve"> </v>
      </c>
      <c r="M274" s="86" t="str">
        <f t="shared" si="68"/>
        <v xml:space="preserve"> </v>
      </c>
      <c r="N274" s="86" t="str">
        <f t="shared" si="68"/>
        <v xml:space="preserve"> </v>
      </c>
      <c r="O274" s="86" t="str">
        <f t="shared" si="68"/>
        <v xml:space="preserve"> </v>
      </c>
      <c r="P274" s="86" t="str">
        <f t="shared" si="68"/>
        <v xml:space="preserve"> </v>
      </c>
      <c r="Q274" s="86" t="str">
        <f t="shared" si="68"/>
        <v xml:space="preserve"> </v>
      </c>
      <c r="R274" s="86" t="str">
        <f t="shared" si="68"/>
        <v xml:space="preserve"> </v>
      </c>
    </row>
    <row r="275" spans="2:18">
      <c r="B275" s="87"/>
      <c r="C275" s="102" t="s">
        <v>562</v>
      </c>
      <c r="D275" s="8"/>
      <c r="E275" s="8"/>
      <c r="F275" s="8"/>
      <c r="G275" s="8"/>
      <c r="H275" s="8"/>
      <c r="I275" s="8"/>
      <c r="J275" s="8"/>
      <c r="K275" s="8"/>
      <c r="L275" s="8"/>
      <c r="M275" s="8"/>
      <c r="N275" s="8"/>
      <c r="O275" s="8"/>
      <c r="P275" s="8"/>
      <c r="Q275" s="8"/>
      <c r="R275" s="8"/>
    </row>
    <row r="276" spans="2:18">
      <c r="B276" s="87"/>
      <c r="C276" s="102" t="s">
        <v>563</v>
      </c>
      <c r="D276" s="8"/>
      <c r="E276" s="8"/>
      <c r="F276" s="8"/>
      <c r="G276" s="8"/>
      <c r="H276" s="8"/>
      <c r="I276" s="8"/>
      <c r="J276" s="8"/>
      <c r="K276" s="8"/>
      <c r="L276" s="8"/>
      <c r="M276" s="8"/>
      <c r="N276" s="8"/>
      <c r="O276" s="8"/>
      <c r="P276" s="8"/>
      <c r="Q276" s="8"/>
      <c r="R276" s="8"/>
    </row>
    <row r="277" spans="2:18">
      <c r="B277" s="87"/>
      <c r="C277" s="102" t="s">
        <v>564</v>
      </c>
      <c r="D277" s="8"/>
      <c r="E277" s="8"/>
      <c r="F277" s="8"/>
      <c r="G277" s="8"/>
      <c r="H277" s="8"/>
      <c r="I277" s="8"/>
      <c r="J277" s="8"/>
      <c r="K277" s="8"/>
      <c r="L277" s="8"/>
      <c r="M277" s="8"/>
      <c r="N277" s="8"/>
      <c r="O277" s="8"/>
      <c r="P277" s="8"/>
      <c r="Q277" s="8"/>
      <c r="R277" s="8"/>
    </row>
    <row r="278" spans="2:18">
      <c r="B278" s="2">
        <v>5</v>
      </c>
      <c r="C278" s="103" t="s">
        <v>565</v>
      </c>
      <c r="D278" s="86" t="str">
        <f>IF(COUNTIF(D275:D277,"A")&gt;=1,"C",IF(COUNTIF(D275:D277,"A")&gt;0,"P"," "))</f>
        <v xml:space="preserve"> </v>
      </c>
      <c r="E278" s="86" t="str">
        <f t="shared" ref="E278:R278" si="69">IF(COUNTIF(E275:E277,"A")&gt;=1,"C",IF(COUNTIF(E275:E277,"A")&gt;0,"P"," "))</f>
        <v xml:space="preserve"> </v>
      </c>
      <c r="F278" s="86" t="str">
        <f t="shared" si="69"/>
        <v xml:space="preserve"> </v>
      </c>
      <c r="G278" s="86" t="str">
        <f t="shared" si="69"/>
        <v xml:space="preserve"> </v>
      </c>
      <c r="H278" s="86" t="str">
        <f t="shared" si="69"/>
        <v xml:space="preserve"> </v>
      </c>
      <c r="I278" s="86" t="str">
        <f t="shared" si="69"/>
        <v xml:space="preserve"> </v>
      </c>
      <c r="J278" s="86" t="str">
        <f t="shared" si="69"/>
        <v xml:space="preserve"> </v>
      </c>
      <c r="K278" s="86" t="str">
        <f t="shared" si="69"/>
        <v xml:space="preserve"> </v>
      </c>
      <c r="L278" s="86" t="str">
        <f t="shared" si="69"/>
        <v xml:space="preserve"> </v>
      </c>
      <c r="M278" s="86" t="str">
        <f t="shared" si="69"/>
        <v xml:space="preserve"> </v>
      </c>
      <c r="N278" s="86" t="str">
        <f t="shared" si="69"/>
        <v xml:space="preserve"> </v>
      </c>
      <c r="O278" s="86" t="str">
        <f t="shared" si="69"/>
        <v xml:space="preserve"> </v>
      </c>
      <c r="P278" s="86" t="str">
        <f t="shared" si="69"/>
        <v xml:space="preserve"> </v>
      </c>
      <c r="Q278" s="86" t="str">
        <f t="shared" si="69"/>
        <v xml:space="preserve"> </v>
      </c>
      <c r="R278" s="86" t="str">
        <f t="shared" si="69"/>
        <v xml:space="preserve"> </v>
      </c>
    </row>
    <row r="279" spans="2:18">
      <c r="B279" s="87"/>
      <c r="C279" s="102" t="s">
        <v>566</v>
      </c>
      <c r="D279" s="8"/>
      <c r="E279" s="8"/>
      <c r="F279" s="8"/>
      <c r="G279" s="8"/>
      <c r="H279" s="8"/>
      <c r="I279" s="8"/>
      <c r="J279" s="8"/>
      <c r="K279" s="8"/>
      <c r="L279" s="8"/>
      <c r="M279" s="8"/>
      <c r="N279" s="8"/>
      <c r="O279" s="8"/>
      <c r="P279" s="8"/>
      <c r="Q279" s="8"/>
      <c r="R279" s="8"/>
    </row>
    <row r="280" spans="2:18">
      <c r="B280" s="87"/>
      <c r="C280" s="102" t="s">
        <v>567</v>
      </c>
      <c r="D280" s="8"/>
      <c r="E280" s="8"/>
      <c r="F280" s="8"/>
      <c r="G280" s="8"/>
      <c r="H280" s="8"/>
      <c r="I280" s="8"/>
      <c r="J280" s="8"/>
      <c r="K280" s="8"/>
      <c r="L280" s="8"/>
      <c r="M280" s="8"/>
      <c r="N280" s="8"/>
      <c r="O280" s="8"/>
      <c r="P280" s="8"/>
      <c r="Q280" s="8"/>
      <c r="R280" s="8"/>
    </row>
    <row r="281" spans="2:18">
      <c r="B281" s="87"/>
      <c r="C281" s="102" t="s">
        <v>568</v>
      </c>
      <c r="D281" s="8"/>
      <c r="E281" s="8"/>
      <c r="F281" s="8"/>
      <c r="G281" s="8"/>
      <c r="H281" s="8"/>
      <c r="I281" s="8"/>
      <c r="J281" s="8"/>
      <c r="K281" s="8"/>
      <c r="L281" s="8"/>
      <c r="M281" s="8"/>
      <c r="N281" s="8"/>
      <c r="O281" s="8"/>
      <c r="P281" s="8"/>
      <c r="Q281" s="8"/>
      <c r="R281" s="8"/>
    </row>
    <row r="282" spans="2:18" ht="1.5" customHeight="1" thickBot="1">
      <c r="D282" s="86" t="str">
        <f>IF(COUNTIF(D279:D281,"A")&gt;=1,"C",IF(COUNTIF(D279:D281,"A")&gt;0,"P"," "))</f>
        <v xml:space="preserve"> </v>
      </c>
      <c r="E282" s="86" t="str">
        <f t="shared" ref="E282:R282" si="70">IF(COUNTIF(E279:E281,"A")&gt;=1,"C",IF(COUNTIF(E279:E281,"A")&gt;0,"P"," "))</f>
        <v xml:space="preserve"> </v>
      </c>
      <c r="F282" s="86" t="str">
        <f t="shared" si="70"/>
        <v xml:space="preserve"> </v>
      </c>
      <c r="G282" s="86" t="str">
        <f t="shared" si="70"/>
        <v xml:space="preserve"> </v>
      </c>
      <c r="H282" s="86" t="str">
        <f t="shared" si="70"/>
        <v xml:space="preserve"> </v>
      </c>
      <c r="I282" s="86" t="str">
        <f t="shared" si="70"/>
        <v xml:space="preserve"> </v>
      </c>
      <c r="J282" s="86" t="str">
        <f t="shared" si="70"/>
        <v xml:space="preserve"> </v>
      </c>
      <c r="K282" s="86" t="str">
        <f t="shared" si="70"/>
        <v xml:space="preserve"> </v>
      </c>
      <c r="L282" s="86" t="str">
        <f t="shared" si="70"/>
        <v xml:space="preserve"> </v>
      </c>
      <c r="M282" s="86" t="str">
        <f t="shared" si="70"/>
        <v xml:space="preserve"> </v>
      </c>
      <c r="N282" s="86" t="str">
        <f t="shared" si="70"/>
        <v xml:space="preserve"> </v>
      </c>
      <c r="O282" s="86" t="str">
        <f t="shared" si="70"/>
        <v xml:space="preserve"> </v>
      </c>
      <c r="P282" s="86" t="str">
        <f t="shared" si="70"/>
        <v xml:space="preserve"> </v>
      </c>
      <c r="Q282" s="86" t="str">
        <f t="shared" si="70"/>
        <v xml:space="preserve"> </v>
      </c>
      <c r="R282" s="86" t="str">
        <f t="shared" si="70"/>
        <v xml:space="preserve"> </v>
      </c>
    </row>
    <row r="283" spans="2:18" ht="13.5" thickBot="1">
      <c r="C283" s="50" t="s">
        <v>23</v>
      </c>
      <c r="D283" s="68" t="str">
        <f>IF(COUNTIF(D266:D282,"C")&gt;4,"C",IF(COUNTIF(D266:D282,"C")&gt;0,"P"," "))</f>
        <v xml:space="preserve"> </v>
      </c>
      <c r="E283" s="68" t="str">
        <f t="shared" ref="E283:R283" si="71">IF(COUNTIF(E266:E282,"C")&gt;4,"C",IF(COUNTIF(E266:E282,"C")&gt;0,"P"," "))</f>
        <v xml:space="preserve"> </v>
      </c>
      <c r="F283" s="68" t="str">
        <f t="shared" si="71"/>
        <v xml:space="preserve"> </v>
      </c>
      <c r="G283" s="68" t="str">
        <f t="shared" si="71"/>
        <v xml:space="preserve"> </v>
      </c>
      <c r="H283" s="68" t="str">
        <f t="shared" si="71"/>
        <v xml:space="preserve"> </v>
      </c>
      <c r="I283" s="68" t="str">
        <f t="shared" si="71"/>
        <v xml:space="preserve"> </v>
      </c>
      <c r="J283" s="68" t="str">
        <f t="shared" si="71"/>
        <v xml:space="preserve"> </v>
      </c>
      <c r="K283" s="68" t="str">
        <f t="shared" si="71"/>
        <v xml:space="preserve"> </v>
      </c>
      <c r="L283" s="68" t="str">
        <f t="shared" si="71"/>
        <v xml:space="preserve"> </v>
      </c>
      <c r="M283" s="68" t="str">
        <f t="shared" si="71"/>
        <v xml:space="preserve"> </v>
      </c>
      <c r="N283" s="68" t="str">
        <f t="shared" si="71"/>
        <v xml:space="preserve"> </v>
      </c>
      <c r="O283" s="68" t="str">
        <f t="shared" si="71"/>
        <v xml:space="preserve"> </v>
      </c>
      <c r="P283" s="68" t="str">
        <f t="shared" si="71"/>
        <v xml:space="preserve"> </v>
      </c>
      <c r="Q283" s="68" t="str">
        <f t="shared" si="71"/>
        <v xml:space="preserve"> </v>
      </c>
      <c r="R283" s="68" t="str">
        <f t="shared" si="71"/>
        <v xml:space="preserve"> </v>
      </c>
    </row>
    <row r="284" spans="2:18" ht="15">
      <c r="B284" s="83" t="s">
        <v>70</v>
      </c>
    </row>
    <row r="285" spans="2:18">
      <c r="B285" s="2">
        <v>1</v>
      </c>
      <c r="C285" s="147" t="s">
        <v>569</v>
      </c>
    </row>
    <row r="286" spans="2:18">
      <c r="B286" s="84"/>
      <c r="C286" s="102" t="s">
        <v>570</v>
      </c>
      <c r="D286" s="8"/>
      <c r="E286" s="8"/>
      <c r="F286" s="8"/>
      <c r="G286" s="8"/>
      <c r="H286" s="8"/>
      <c r="I286" s="8"/>
      <c r="J286" s="8"/>
      <c r="K286" s="8"/>
      <c r="L286" s="8"/>
      <c r="M286" s="8"/>
      <c r="N286" s="8"/>
      <c r="O286" s="8"/>
      <c r="P286" s="8"/>
      <c r="Q286" s="8"/>
      <c r="R286" s="8"/>
    </row>
    <row r="287" spans="2:18">
      <c r="B287" s="84"/>
      <c r="C287" s="102" t="s">
        <v>571</v>
      </c>
      <c r="D287" s="8"/>
      <c r="E287" s="8"/>
      <c r="F287" s="8"/>
      <c r="G287" s="8"/>
      <c r="H287" s="8"/>
      <c r="I287" s="8"/>
      <c r="J287" s="8"/>
      <c r="K287" s="8"/>
      <c r="L287" s="8"/>
      <c r="M287" s="8"/>
      <c r="N287" s="8"/>
      <c r="O287" s="8"/>
      <c r="P287" s="8"/>
      <c r="Q287" s="8"/>
      <c r="R287" s="8"/>
    </row>
    <row r="288" spans="2:18">
      <c r="B288" s="84"/>
      <c r="C288" s="102" t="s">
        <v>572</v>
      </c>
      <c r="D288" s="8"/>
      <c r="E288" s="8"/>
      <c r="F288" s="8"/>
      <c r="G288" s="8"/>
      <c r="H288" s="8"/>
      <c r="I288" s="8"/>
      <c r="J288" s="8"/>
      <c r="K288" s="8"/>
      <c r="L288" s="8"/>
      <c r="M288" s="8"/>
      <c r="N288" s="8"/>
      <c r="O288" s="8"/>
      <c r="P288" s="8"/>
      <c r="Q288" s="8"/>
      <c r="R288" s="8"/>
    </row>
    <row r="289" spans="2:18">
      <c r="B289" s="2">
        <v>2</v>
      </c>
      <c r="C289" s="103" t="s">
        <v>573</v>
      </c>
      <c r="D289" s="86" t="str">
        <f>IF(COUNTIF(D286:D288,"A")&gt;=1,"C",IF(COUNTIF(D286:D288,"A")&gt;0,"P"," "))</f>
        <v xml:space="preserve"> </v>
      </c>
      <c r="E289" s="86" t="str">
        <f t="shared" ref="E289:R289" si="72">IF(COUNTIF(E286:E288,"A")&gt;=1,"C",IF(COUNTIF(E286:E288,"A")&gt;0,"P"," "))</f>
        <v xml:space="preserve"> </v>
      </c>
      <c r="F289" s="86" t="str">
        <f t="shared" si="72"/>
        <v xml:space="preserve"> </v>
      </c>
      <c r="G289" s="86" t="str">
        <f t="shared" si="72"/>
        <v xml:space="preserve"> </v>
      </c>
      <c r="H289" s="86" t="str">
        <f t="shared" si="72"/>
        <v xml:space="preserve"> </v>
      </c>
      <c r="I289" s="86" t="str">
        <f t="shared" si="72"/>
        <v xml:space="preserve"> </v>
      </c>
      <c r="J289" s="86" t="str">
        <f t="shared" si="72"/>
        <v xml:space="preserve"> </v>
      </c>
      <c r="K289" s="86" t="str">
        <f t="shared" si="72"/>
        <v xml:space="preserve"> </v>
      </c>
      <c r="L289" s="86" t="str">
        <f t="shared" si="72"/>
        <v xml:space="preserve"> </v>
      </c>
      <c r="M289" s="86" t="str">
        <f t="shared" si="72"/>
        <v xml:space="preserve"> </v>
      </c>
      <c r="N289" s="86" t="str">
        <f t="shared" si="72"/>
        <v xml:space="preserve"> </v>
      </c>
      <c r="O289" s="86" t="str">
        <f t="shared" si="72"/>
        <v xml:space="preserve"> </v>
      </c>
      <c r="P289" s="86" t="str">
        <f t="shared" si="72"/>
        <v xml:space="preserve"> </v>
      </c>
      <c r="Q289" s="86" t="str">
        <f t="shared" si="72"/>
        <v xml:space="preserve"> </v>
      </c>
      <c r="R289" s="86" t="str">
        <f t="shared" si="72"/>
        <v xml:space="preserve"> </v>
      </c>
    </row>
    <row r="290" spans="2:18">
      <c r="B290" s="87"/>
      <c r="C290" s="102" t="s">
        <v>574</v>
      </c>
      <c r="D290" s="8"/>
      <c r="E290" s="8"/>
      <c r="F290" s="8"/>
      <c r="G290" s="8"/>
      <c r="H290" s="8"/>
      <c r="I290" s="8"/>
      <c r="J290" s="8"/>
      <c r="K290" s="8"/>
      <c r="L290" s="8"/>
      <c r="M290" s="8"/>
      <c r="N290" s="8"/>
      <c r="O290" s="8"/>
      <c r="P290" s="8"/>
      <c r="Q290" s="8"/>
      <c r="R290" s="8"/>
    </row>
    <row r="291" spans="2:18">
      <c r="B291" s="87"/>
      <c r="C291" s="102" t="s">
        <v>575</v>
      </c>
      <c r="D291" s="8"/>
      <c r="E291" s="8"/>
      <c r="F291" s="8"/>
      <c r="G291" s="8"/>
      <c r="H291" s="8"/>
      <c r="I291" s="8"/>
      <c r="J291" s="8"/>
      <c r="K291" s="8"/>
      <c r="L291" s="8"/>
      <c r="M291" s="8"/>
      <c r="N291" s="8"/>
      <c r="O291" s="8"/>
      <c r="P291" s="8"/>
      <c r="Q291" s="8"/>
      <c r="R291" s="8"/>
    </row>
    <row r="292" spans="2:18">
      <c r="B292" s="87"/>
      <c r="C292" s="102" t="s">
        <v>576</v>
      </c>
      <c r="D292" s="8"/>
      <c r="E292" s="8"/>
      <c r="F292" s="8"/>
      <c r="G292" s="8"/>
      <c r="H292" s="8"/>
      <c r="I292" s="8"/>
      <c r="J292" s="8"/>
      <c r="K292" s="8"/>
      <c r="L292" s="8"/>
      <c r="M292" s="8"/>
      <c r="N292" s="8"/>
      <c r="O292" s="8"/>
      <c r="P292" s="8"/>
      <c r="Q292" s="8"/>
      <c r="R292" s="8"/>
    </row>
    <row r="293" spans="2:18">
      <c r="B293" s="2">
        <v>3</v>
      </c>
      <c r="C293" s="103" t="s">
        <v>577</v>
      </c>
      <c r="D293" s="86" t="str">
        <f>IF(COUNTIF(D290:D292,"A")&gt;=1,"C",IF(COUNTIF(D290:D292,"A")&gt;0,"P"," "))</f>
        <v xml:space="preserve"> </v>
      </c>
      <c r="E293" s="86" t="str">
        <f t="shared" ref="E293:R293" si="73">IF(COUNTIF(E290:E292,"A")&gt;=1,"C",IF(COUNTIF(E290:E292,"A")&gt;0,"P"," "))</f>
        <v xml:space="preserve"> </v>
      </c>
      <c r="F293" s="86" t="str">
        <f t="shared" si="73"/>
        <v xml:space="preserve"> </v>
      </c>
      <c r="G293" s="86" t="str">
        <f t="shared" si="73"/>
        <v xml:space="preserve"> </v>
      </c>
      <c r="H293" s="86" t="str">
        <f t="shared" si="73"/>
        <v xml:space="preserve"> </v>
      </c>
      <c r="I293" s="86" t="str">
        <f t="shared" si="73"/>
        <v xml:space="preserve"> </v>
      </c>
      <c r="J293" s="86" t="str">
        <f t="shared" si="73"/>
        <v xml:space="preserve"> </v>
      </c>
      <c r="K293" s="86" t="str">
        <f t="shared" si="73"/>
        <v xml:space="preserve"> </v>
      </c>
      <c r="L293" s="86" t="str">
        <f t="shared" si="73"/>
        <v xml:space="preserve"> </v>
      </c>
      <c r="M293" s="86" t="str">
        <f t="shared" si="73"/>
        <v xml:space="preserve"> </v>
      </c>
      <c r="N293" s="86" t="str">
        <f t="shared" si="73"/>
        <v xml:space="preserve"> </v>
      </c>
      <c r="O293" s="86" t="str">
        <f t="shared" si="73"/>
        <v xml:space="preserve"> </v>
      </c>
      <c r="P293" s="86" t="str">
        <f t="shared" si="73"/>
        <v xml:space="preserve"> </v>
      </c>
      <c r="Q293" s="86" t="str">
        <f t="shared" si="73"/>
        <v xml:space="preserve"> </v>
      </c>
      <c r="R293" s="86" t="str">
        <f t="shared" si="73"/>
        <v xml:space="preserve"> </v>
      </c>
    </row>
    <row r="294" spans="2:18">
      <c r="B294" s="87"/>
      <c r="C294" s="102" t="s">
        <v>578</v>
      </c>
      <c r="D294" s="8"/>
      <c r="E294" s="8"/>
      <c r="F294" s="8"/>
      <c r="G294" s="8"/>
      <c r="H294" s="8"/>
      <c r="I294" s="8"/>
      <c r="J294" s="8"/>
      <c r="K294" s="8"/>
      <c r="L294" s="8"/>
      <c r="M294" s="8"/>
      <c r="N294" s="8"/>
      <c r="O294" s="8"/>
      <c r="P294" s="8"/>
      <c r="Q294" s="8"/>
      <c r="R294" s="8"/>
    </row>
    <row r="295" spans="2:18">
      <c r="B295" s="87"/>
      <c r="C295" s="102" t="s">
        <v>579</v>
      </c>
      <c r="D295" s="8"/>
      <c r="E295" s="8"/>
      <c r="F295" s="8"/>
      <c r="G295" s="8"/>
      <c r="H295" s="8"/>
      <c r="I295" s="8"/>
      <c r="J295" s="8"/>
      <c r="K295" s="8"/>
      <c r="L295" s="8"/>
      <c r="M295" s="8"/>
      <c r="N295" s="8"/>
      <c r="O295" s="8"/>
      <c r="P295" s="8"/>
      <c r="Q295" s="8"/>
      <c r="R295" s="8"/>
    </row>
    <row r="296" spans="2:18">
      <c r="B296" s="87"/>
      <c r="C296" s="102" t="s">
        <v>580</v>
      </c>
      <c r="D296" s="8"/>
      <c r="E296" s="8"/>
      <c r="F296" s="8"/>
      <c r="G296" s="8"/>
      <c r="H296" s="8"/>
      <c r="I296" s="8"/>
      <c r="J296" s="8"/>
      <c r="K296" s="8"/>
      <c r="L296" s="8"/>
      <c r="M296" s="8"/>
      <c r="N296" s="8"/>
      <c r="O296" s="8"/>
      <c r="P296" s="8"/>
      <c r="Q296" s="8"/>
      <c r="R296" s="8"/>
    </row>
    <row r="297" spans="2:18">
      <c r="B297" s="2">
        <v>4</v>
      </c>
      <c r="C297" s="103" t="s">
        <v>581</v>
      </c>
      <c r="D297" s="86" t="str">
        <f>IF(COUNTIF(D294:D296,"A")&gt;=1,"C",IF(COUNTIF(D294:D296,"A")&gt;0,"P"," "))</f>
        <v xml:space="preserve"> </v>
      </c>
      <c r="E297" s="86" t="str">
        <f t="shared" ref="E297:R297" si="74">IF(COUNTIF(E294:E296,"A")&gt;=1,"C",IF(COUNTIF(E294:E296,"A")&gt;0,"P"," "))</f>
        <v xml:space="preserve"> </v>
      </c>
      <c r="F297" s="86" t="str">
        <f t="shared" si="74"/>
        <v xml:space="preserve"> </v>
      </c>
      <c r="G297" s="86" t="str">
        <f t="shared" si="74"/>
        <v xml:space="preserve"> </v>
      </c>
      <c r="H297" s="86" t="str">
        <f t="shared" si="74"/>
        <v xml:space="preserve"> </v>
      </c>
      <c r="I297" s="86" t="str">
        <f t="shared" si="74"/>
        <v xml:space="preserve"> </v>
      </c>
      <c r="J297" s="86" t="str">
        <f t="shared" si="74"/>
        <v xml:space="preserve"> </v>
      </c>
      <c r="K297" s="86" t="str">
        <f t="shared" si="74"/>
        <v xml:space="preserve"> </v>
      </c>
      <c r="L297" s="86" t="str">
        <f t="shared" si="74"/>
        <v xml:space="preserve"> </v>
      </c>
      <c r="M297" s="86" t="str">
        <f t="shared" si="74"/>
        <v xml:space="preserve"> </v>
      </c>
      <c r="N297" s="86" t="str">
        <f t="shared" si="74"/>
        <v xml:space="preserve"> </v>
      </c>
      <c r="O297" s="86" t="str">
        <f t="shared" si="74"/>
        <v xml:space="preserve"> </v>
      </c>
      <c r="P297" s="86" t="str">
        <f t="shared" si="74"/>
        <v xml:space="preserve"> </v>
      </c>
      <c r="Q297" s="86" t="str">
        <f t="shared" si="74"/>
        <v xml:space="preserve"> </v>
      </c>
      <c r="R297" s="86" t="str">
        <f t="shared" si="74"/>
        <v xml:space="preserve"> </v>
      </c>
    </row>
    <row r="298" spans="2:18">
      <c r="B298" s="87"/>
      <c r="C298" s="102" t="s">
        <v>582</v>
      </c>
      <c r="D298" s="8"/>
      <c r="E298" s="8"/>
      <c r="F298" s="8"/>
      <c r="G298" s="8"/>
      <c r="H298" s="8"/>
      <c r="I298" s="8"/>
      <c r="J298" s="8"/>
      <c r="K298" s="8"/>
      <c r="L298" s="8"/>
      <c r="M298" s="8"/>
      <c r="N298" s="8"/>
      <c r="O298" s="8"/>
      <c r="P298" s="8"/>
      <c r="Q298" s="8"/>
      <c r="R298" s="8"/>
    </row>
    <row r="299" spans="2:18">
      <c r="B299" s="87"/>
      <c r="C299" s="102" t="s">
        <v>583</v>
      </c>
      <c r="D299" s="8"/>
      <c r="E299" s="8"/>
      <c r="F299" s="8"/>
      <c r="G299" s="8"/>
      <c r="H299" s="8"/>
      <c r="I299" s="8"/>
      <c r="J299" s="8"/>
      <c r="K299" s="8"/>
      <c r="L299" s="8"/>
      <c r="M299" s="8"/>
      <c r="N299" s="8"/>
      <c r="O299" s="8"/>
      <c r="P299" s="8"/>
      <c r="Q299" s="8"/>
      <c r="R299" s="8"/>
    </row>
    <row r="300" spans="2:18">
      <c r="B300" s="87"/>
      <c r="C300" s="102" t="s">
        <v>584</v>
      </c>
      <c r="D300" s="8"/>
      <c r="E300" s="8"/>
      <c r="F300" s="8"/>
      <c r="G300" s="8"/>
      <c r="H300" s="8"/>
      <c r="I300" s="8"/>
      <c r="J300" s="8"/>
      <c r="K300" s="8"/>
      <c r="L300" s="8"/>
      <c r="M300" s="8"/>
      <c r="N300" s="8"/>
      <c r="O300" s="8"/>
      <c r="P300" s="8"/>
      <c r="Q300" s="8"/>
      <c r="R300" s="8"/>
    </row>
    <row r="301" spans="2:18">
      <c r="B301" s="2">
        <v>5</v>
      </c>
      <c r="C301" s="103" t="s">
        <v>585</v>
      </c>
      <c r="D301" s="86" t="str">
        <f>IF(COUNTIF(D298:D300,"A")&gt;=1,"C",IF(COUNTIF(D298:D300,"A")&gt;0,"P"," "))</f>
        <v xml:space="preserve"> </v>
      </c>
      <c r="E301" s="86" t="str">
        <f t="shared" ref="E301:R301" si="75">IF(COUNTIF(E298:E300,"A")&gt;=1,"C",IF(COUNTIF(E298:E300,"A")&gt;0,"P"," "))</f>
        <v xml:space="preserve"> </v>
      </c>
      <c r="F301" s="86" t="str">
        <f t="shared" si="75"/>
        <v xml:space="preserve"> </v>
      </c>
      <c r="G301" s="86" t="str">
        <f t="shared" si="75"/>
        <v xml:space="preserve"> </v>
      </c>
      <c r="H301" s="86" t="str">
        <f t="shared" si="75"/>
        <v xml:space="preserve"> </v>
      </c>
      <c r="I301" s="86" t="str">
        <f t="shared" si="75"/>
        <v xml:space="preserve"> </v>
      </c>
      <c r="J301" s="86" t="str">
        <f t="shared" si="75"/>
        <v xml:space="preserve"> </v>
      </c>
      <c r="K301" s="86" t="str">
        <f t="shared" si="75"/>
        <v xml:space="preserve"> </v>
      </c>
      <c r="L301" s="86" t="str">
        <f t="shared" si="75"/>
        <v xml:space="preserve"> </v>
      </c>
      <c r="M301" s="86" t="str">
        <f t="shared" si="75"/>
        <v xml:space="preserve"> </v>
      </c>
      <c r="N301" s="86" t="str">
        <f t="shared" si="75"/>
        <v xml:space="preserve"> </v>
      </c>
      <c r="O301" s="86" t="str">
        <f t="shared" si="75"/>
        <v xml:space="preserve"> </v>
      </c>
      <c r="P301" s="86" t="str">
        <f t="shared" si="75"/>
        <v xml:space="preserve"> </v>
      </c>
      <c r="Q301" s="86" t="str">
        <f t="shared" si="75"/>
        <v xml:space="preserve"> </v>
      </c>
      <c r="R301" s="86" t="str">
        <f t="shared" si="75"/>
        <v xml:space="preserve"> </v>
      </c>
    </row>
    <row r="302" spans="2:18">
      <c r="B302" s="87"/>
      <c r="C302" s="102" t="s">
        <v>586</v>
      </c>
      <c r="D302" s="8"/>
      <c r="E302" s="8"/>
      <c r="F302" s="8"/>
      <c r="G302" s="8"/>
      <c r="H302" s="8"/>
      <c r="I302" s="8"/>
      <c r="J302" s="8"/>
      <c r="K302" s="8"/>
      <c r="L302" s="8"/>
      <c r="M302" s="8"/>
      <c r="N302" s="8"/>
      <c r="O302" s="8"/>
      <c r="P302" s="8"/>
      <c r="Q302" s="8"/>
      <c r="R302" s="8"/>
    </row>
    <row r="303" spans="2:18">
      <c r="B303" s="87"/>
      <c r="C303" s="102" t="s">
        <v>587</v>
      </c>
      <c r="D303" s="8"/>
      <c r="E303" s="8"/>
      <c r="F303" s="8"/>
      <c r="G303" s="8"/>
      <c r="H303" s="8"/>
      <c r="I303" s="8"/>
      <c r="J303" s="8"/>
      <c r="K303" s="8"/>
      <c r="L303" s="8"/>
      <c r="M303" s="8"/>
      <c r="N303" s="8"/>
      <c r="O303" s="8"/>
      <c r="P303" s="8"/>
      <c r="Q303" s="8"/>
      <c r="R303" s="8"/>
    </row>
    <row r="304" spans="2:18">
      <c r="B304" s="87"/>
      <c r="C304" s="102" t="s">
        <v>588</v>
      </c>
      <c r="D304" s="8"/>
      <c r="E304" s="8"/>
      <c r="F304" s="8"/>
      <c r="G304" s="8"/>
      <c r="H304" s="8"/>
      <c r="I304" s="8"/>
      <c r="J304" s="8"/>
      <c r="K304" s="8"/>
      <c r="L304" s="8"/>
      <c r="M304" s="8"/>
      <c r="N304" s="8"/>
      <c r="O304" s="8"/>
      <c r="P304" s="8"/>
      <c r="Q304" s="8"/>
      <c r="R304" s="8"/>
    </row>
    <row r="305" spans="2:18" ht="1.5" customHeight="1" thickBot="1">
      <c r="D305" s="86" t="str">
        <f>IF(COUNTIF(D302:D304,"A")&gt;=1,"C",IF(COUNTIF(D302:D304,"A")&gt;0,"P"," "))</f>
        <v xml:space="preserve"> </v>
      </c>
      <c r="E305" s="86" t="str">
        <f t="shared" ref="E305:R305" si="76">IF(COUNTIF(E302:E304,"A")&gt;=1,"C",IF(COUNTIF(E302:E304,"A")&gt;0,"P"," "))</f>
        <v xml:space="preserve"> </v>
      </c>
      <c r="F305" s="86" t="str">
        <f t="shared" si="76"/>
        <v xml:space="preserve"> </v>
      </c>
      <c r="G305" s="86" t="str">
        <f t="shared" si="76"/>
        <v xml:space="preserve"> </v>
      </c>
      <c r="H305" s="86" t="str">
        <f t="shared" si="76"/>
        <v xml:space="preserve"> </v>
      </c>
      <c r="I305" s="86" t="str">
        <f t="shared" si="76"/>
        <v xml:space="preserve"> </v>
      </c>
      <c r="J305" s="86" t="str">
        <f t="shared" si="76"/>
        <v xml:space="preserve"> </v>
      </c>
      <c r="K305" s="86" t="str">
        <f t="shared" si="76"/>
        <v xml:space="preserve"> </v>
      </c>
      <c r="L305" s="86" t="str">
        <f t="shared" si="76"/>
        <v xml:space="preserve"> </v>
      </c>
      <c r="M305" s="86" t="str">
        <f t="shared" si="76"/>
        <v xml:space="preserve"> </v>
      </c>
      <c r="N305" s="86" t="str">
        <f t="shared" si="76"/>
        <v xml:space="preserve"> </v>
      </c>
      <c r="O305" s="86" t="str">
        <f t="shared" si="76"/>
        <v xml:space="preserve"> </v>
      </c>
      <c r="P305" s="86" t="str">
        <f t="shared" si="76"/>
        <v xml:space="preserve"> </v>
      </c>
      <c r="Q305" s="86" t="str">
        <f t="shared" si="76"/>
        <v xml:space="preserve"> </v>
      </c>
      <c r="R305" s="86" t="str">
        <f t="shared" si="76"/>
        <v xml:space="preserve"> </v>
      </c>
    </row>
    <row r="306" spans="2:18" ht="13.5" thickBot="1">
      <c r="C306" s="50" t="s">
        <v>23</v>
      </c>
      <c r="D306" s="68" t="str">
        <f>IF(COUNTIF(D289:D305,"C")&gt;4,"C",IF(COUNTIF(D289:D305,"C")&gt;0,"P"," "))</f>
        <v xml:space="preserve"> </v>
      </c>
      <c r="E306" s="68" t="str">
        <f t="shared" ref="E306:R306" si="77">IF(COUNTIF(E289:E305,"C")&gt;4,"C",IF(COUNTIF(E289:E305,"C")&gt;0,"P"," "))</f>
        <v xml:space="preserve"> </v>
      </c>
      <c r="F306" s="68" t="str">
        <f t="shared" si="77"/>
        <v xml:space="preserve"> </v>
      </c>
      <c r="G306" s="68" t="str">
        <f t="shared" si="77"/>
        <v xml:space="preserve"> </v>
      </c>
      <c r="H306" s="68" t="str">
        <f t="shared" si="77"/>
        <v xml:space="preserve"> </v>
      </c>
      <c r="I306" s="68" t="str">
        <f t="shared" si="77"/>
        <v xml:space="preserve"> </v>
      </c>
      <c r="J306" s="68" t="str">
        <f t="shared" si="77"/>
        <v xml:space="preserve"> </v>
      </c>
      <c r="K306" s="68" t="str">
        <f t="shared" si="77"/>
        <v xml:space="preserve"> </v>
      </c>
      <c r="L306" s="68" t="str">
        <f t="shared" si="77"/>
        <v xml:space="preserve"> </v>
      </c>
      <c r="M306" s="68" t="str">
        <f t="shared" si="77"/>
        <v xml:space="preserve"> </v>
      </c>
      <c r="N306" s="68" t="str">
        <f t="shared" si="77"/>
        <v xml:space="preserve"> </v>
      </c>
      <c r="O306" s="68" t="str">
        <f t="shared" si="77"/>
        <v xml:space="preserve"> </v>
      </c>
      <c r="P306" s="68" t="str">
        <f t="shared" si="77"/>
        <v xml:space="preserve"> </v>
      </c>
      <c r="Q306" s="68" t="str">
        <f t="shared" si="77"/>
        <v xml:space="preserve"> </v>
      </c>
      <c r="R306" s="68" t="str">
        <f t="shared" si="77"/>
        <v xml:space="preserve"> </v>
      </c>
    </row>
    <row r="307" spans="2:18" ht="15">
      <c r="B307" s="83" t="s">
        <v>71</v>
      </c>
    </row>
    <row r="308" spans="2:18">
      <c r="B308" s="2">
        <v>1</v>
      </c>
      <c r="C308" s="147" t="s">
        <v>589</v>
      </c>
    </row>
    <row r="309" spans="2:18">
      <c r="B309" s="84"/>
      <c r="C309" s="102" t="s">
        <v>590</v>
      </c>
      <c r="D309" s="8"/>
      <c r="E309" s="8"/>
      <c r="F309" s="8"/>
      <c r="G309" s="8"/>
      <c r="H309" s="8"/>
      <c r="I309" s="8"/>
      <c r="J309" s="8"/>
      <c r="K309" s="8"/>
      <c r="L309" s="8"/>
      <c r="M309" s="8"/>
      <c r="N309" s="8"/>
      <c r="O309" s="8"/>
      <c r="P309" s="8"/>
      <c r="Q309" s="8"/>
      <c r="R309" s="8"/>
    </row>
    <row r="310" spans="2:18">
      <c r="B310" s="84"/>
      <c r="C310" s="102" t="s">
        <v>591</v>
      </c>
      <c r="D310" s="8"/>
      <c r="E310" s="8"/>
      <c r="F310" s="8"/>
      <c r="G310" s="8"/>
      <c r="H310" s="8"/>
      <c r="I310" s="8"/>
      <c r="J310" s="8"/>
      <c r="K310" s="8"/>
      <c r="L310" s="8"/>
      <c r="M310" s="8"/>
      <c r="N310" s="8"/>
      <c r="O310" s="8"/>
      <c r="P310" s="8"/>
      <c r="Q310" s="8"/>
      <c r="R310" s="8"/>
    </row>
    <row r="311" spans="2:18">
      <c r="B311" s="84"/>
      <c r="C311" s="102" t="s">
        <v>592</v>
      </c>
      <c r="D311" s="8"/>
      <c r="E311" s="8"/>
      <c r="F311" s="8"/>
      <c r="G311" s="8"/>
      <c r="H311" s="8"/>
      <c r="I311" s="8"/>
      <c r="J311" s="8"/>
      <c r="K311" s="8"/>
      <c r="L311" s="8"/>
      <c r="M311" s="8"/>
      <c r="N311" s="8"/>
      <c r="O311" s="8"/>
      <c r="P311" s="8"/>
      <c r="Q311" s="8"/>
      <c r="R311" s="8"/>
    </row>
    <row r="312" spans="2:18">
      <c r="B312" s="2">
        <v>2</v>
      </c>
      <c r="C312" s="103" t="s">
        <v>593</v>
      </c>
      <c r="D312" s="86" t="str">
        <f>IF(COUNTIF(D309:D311,"A")&gt;=1,"C",IF(COUNTIF(D309:D311,"A")&gt;0,"P"," "))</f>
        <v xml:space="preserve"> </v>
      </c>
      <c r="E312" s="86" t="str">
        <f t="shared" ref="E312:R312" si="78">IF(COUNTIF(E309:E311,"A")&gt;=1,"C",IF(COUNTIF(E309:E311,"A")&gt;0,"P"," "))</f>
        <v xml:space="preserve"> </v>
      </c>
      <c r="F312" s="86" t="str">
        <f t="shared" si="78"/>
        <v xml:space="preserve"> </v>
      </c>
      <c r="G312" s="86" t="str">
        <f t="shared" si="78"/>
        <v xml:space="preserve"> </v>
      </c>
      <c r="H312" s="86" t="str">
        <f t="shared" si="78"/>
        <v xml:space="preserve"> </v>
      </c>
      <c r="I312" s="86" t="str">
        <f t="shared" si="78"/>
        <v xml:space="preserve"> </v>
      </c>
      <c r="J312" s="86" t="str">
        <f t="shared" si="78"/>
        <v xml:space="preserve"> </v>
      </c>
      <c r="K312" s="86" t="str">
        <f t="shared" si="78"/>
        <v xml:space="preserve"> </v>
      </c>
      <c r="L312" s="86" t="str">
        <f t="shared" si="78"/>
        <v xml:space="preserve"> </v>
      </c>
      <c r="M312" s="86" t="str">
        <f t="shared" si="78"/>
        <v xml:space="preserve"> </v>
      </c>
      <c r="N312" s="86" t="str">
        <f t="shared" si="78"/>
        <v xml:space="preserve"> </v>
      </c>
      <c r="O312" s="86" t="str">
        <f t="shared" si="78"/>
        <v xml:space="preserve"> </v>
      </c>
      <c r="P312" s="86" t="str">
        <f t="shared" si="78"/>
        <v xml:space="preserve"> </v>
      </c>
      <c r="Q312" s="86" t="str">
        <f t="shared" si="78"/>
        <v xml:space="preserve"> </v>
      </c>
      <c r="R312" s="86" t="str">
        <f t="shared" si="78"/>
        <v xml:space="preserve"> </v>
      </c>
    </row>
    <row r="313" spans="2:18">
      <c r="B313" s="87"/>
      <c r="C313" s="102" t="s">
        <v>594</v>
      </c>
      <c r="D313" s="8"/>
      <c r="E313" s="8"/>
      <c r="F313" s="8"/>
      <c r="G313" s="8"/>
      <c r="H313" s="8"/>
      <c r="I313" s="8"/>
      <c r="J313" s="8"/>
      <c r="K313" s="8"/>
      <c r="L313" s="8"/>
      <c r="M313" s="8"/>
      <c r="N313" s="8"/>
      <c r="O313" s="8"/>
      <c r="P313" s="8"/>
      <c r="Q313" s="8"/>
      <c r="R313" s="8"/>
    </row>
    <row r="314" spans="2:18">
      <c r="B314" s="87"/>
      <c r="C314" s="102" t="s">
        <v>595</v>
      </c>
      <c r="D314" s="8"/>
      <c r="E314" s="8"/>
      <c r="F314" s="8"/>
      <c r="G314" s="8"/>
      <c r="H314" s="8"/>
      <c r="I314" s="8"/>
      <c r="J314" s="8"/>
      <c r="K314" s="8"/>
      <c r="L314" s="8"/>
      <c r="M314" s="8"/>
      <c r="N314" s="8"/>
      <c r="O314" s="8"/>
      <c r="P314" s="8"/>
      <c r="Q314" s="8"/>
      <c r="R314" s="8"/>
    </row>
    <row r="315" spans="2:18">
      <c r="B315" s="87"/>
      <c r="C315" s="102" t="s">
        <v>596</v>
      </c>
      <c r="D315" s="8"/>
      <c r="E315" s="8"/>
      <c r="F315" s="8"/>
      <c r="G315" s="8"/>
      <c r="H315" s="8"/>
      <c r="I315" s="8"/>
      <c r="J315" s="8"/>
      <c r="K315" s="8"/>
      <c r="L315" s="8"/>
      <c r="M315" s="8"/>
      <c r="N315" s="8"/>
      <c r="O315" s="8"/>
      <c r="P315" s="8"/>
      <c r="Q315" s="8"/>
      <c r="R315" s="8"/>
    </row>
    <row r="316" spans="2:18">
      <c r="B316" s="2">
        <v>3</v>
      </c>
      <c r="C316" s="103" t="s">
        <v>597</v>
      </c>
      <c r="D316" s="86" t="str">
        <f>IF(COUNTIF(D313:D315,"A")&gt;=1,"C",IF(COUNTIF(D313:D315,"A")&gt;0,"P"," "))</f>
        <v xml:space="preserve"> </v>
      </c>
      <c r="E316" s="86" t="str">
        <f t="shared" ref="E316:R316" si="79">IF(COUNTIF(E313:E315,"A")&gt;=1,"C",IF(COUNTIF(E313:E315,"A")&gt;0,"P"," "))</f>
        <v xml:space="preserve"> </v>
      </c>
      <c r="F316" s="86" t="str">
        <f t="shared" si="79"/>
        <v xml:space="preserve"> </v>
      </c>
      <c r="G316" s="86" t="str">
        <f t="shared" si="79"/>
        <v xml:space="preserve"> </v>
      </c>
      <c r="H316" s="86" t="str">
        <f t="shared" si="79"/>
        <v xml:space="preserve"> </v>
      </c>
      <c r="I316" s="86" t="str">
        <f t="shared" si="79"/>
        <v xml:space="preserve"> </v>
      </c>
      <c r="J316" s="86" t="str">
        <f t="shared" si="79"/>
        <v xml:space="preserve"> </v>
      </c>
      <c r="K316" s="86" t="str">
        <f t="shared" si="79"/>
        <v xml:space="preserve"> </v>
      </c>
      <c r="L316" s="86" t="str">
        <f t="shared" si="79"/>
        <v xml:space="preserve"> </v>
      </c>
      <c r="M316" s="86" t="str">
        <f t="shared" si="79"/>
        <v xml:space="preserve"> </v>
      </c>
      <c r="N316" s="86" t="str">
        <f t="shared" si="79"/>
        <v xml:space="preserve"> </v>
      </c>
      <c r="O316" s="86" t="str">
        <f t="shared" si="79"/>
        <v xml:space="preserve"> </v>
      </c>
      <c r="P316" s="86" t="str">
        <f t="shared" si="79"/>
        <v xml:space="preserve"> </v>
      </c>
      <c r="Q316" s="86" t="str">
        <f t="shared" si="79"/>
        <v xml:space="preserve"> </v>
      </c>
      <c r="R316" s="86" t="str">
        <f t="shared" si="79"/>
        <v xml:space="preserve"> </v>
      </c>
    </row>
    <row r="317" spans="2:18">
      <c r="B317" s="87"/>
      <c r="C317" s="102" t="s">
        <v>598</v>
      </c>
      <c r="D317" s="8"/>
      <c r="E317" s="8"/>
      <c r="F317" s="8"/>
      <c r="G317" s="8"/>
      <c r="H317" s="8"/>
      <c r="I317" s="8"/>
      <c r="J317" s="8"/>
      <c r="K317" s="8"/>
      <c r="L317" s="8"/>
      <c r="M317" s="8"/>
      <c r="N317" s="8"/>
      <c r="O317" s="8"/>
      <c r="P317" s="8"/>
      <c r="Q317" s="8"/>
      <c r="R317" s="8"/>
    </row>
    <row r="318" spans="2:18">
      <c r="B318" s="87"/>
      <c r="C318" s="102" t="s">
        <v>599</v>
      </c>
      <c r="D318" s="8"/>
      <c r="E318" s="8"/>
      <c r="F318" s="8"/>
      <c r="G318" s="8"/>
      <c r="H318" s="8"/>
      <c r="I318" s="8"/>
      <c r="J318" s="8"/>
      <c r="K318" s="8"/>
      <c r="L318" s="8"/>
      <c r="M318" s="8"/>
      <c r="N318" s="8"/>
      <c r="O318" s="8"/>
      <c r="P318" s="8"/>
      <c r="Q318" s="8"/>
      <c r="R318" s="8"/>
    </row>
    <row r="319" spans="2:18">
      <c r="B319" s="87"/>
      <c r="C319" s="102" t="s">
        <v>600</v>
      </c>
      <c r="D319" s="8"/>
      <c r="E319" s="8"/>
      <c r="F319" s="8"/>
      <c r="G319" s="8"/>
      <c r="H319" s="8"/>
      <c r="I319" s="8"/>
      <c r="J319" s="8"/>
      <c r="K319" s="8"/>
      <c r="L319" s="8"/>
      <c r="M319" s="8"/>
      <c r="N319" s="8"/>
      <c r="O319" s="8"/>
      <c r="P319" s="8"/>
      <c r="Q319" s="8"/>
      <c r="R319" s="8"/>
    </row>
    <row r="320" spans="2:18">
      <c r="B320" s="2">
        <v>4</v>
      </c>
      <c r="C320" s="103" t="s">
        <v>601</v>
      </c>
      <c r="D320" s="86" t="str">
        <f>IF(COUNTIF(D317:D319,"A")&gt;=1,"C",IF(COUNTIF(D317:D319,"A")&gt;0,"P"," "))</f>
        <v xml:space="preserve"> </v>
      </c>
      <c r="E320" s="86" t="str">
        <f t="shared" ref="E320:R320" si="80">IF(COUNTIF(E317:E319,"A")&gt;=1,"C",IF(COUNTIF(E317:E319,"A")&gt;0,"P"," "))</f>
        <v xml:space="preserve"> </v>
      </c>
      <c r="F320" s="86" t="str">
        <f t="shared" si="80"/>
        <v xml:space="preserve"> </v>
      </c>
      <c r="G320" s="86" t="str">
        <f t="shared" si="80"/>
        <v xml:space="preserve"> </v>
      </c>
      <c r="H320" s="86" t="str">
        <f t="shared" si="80"/>
        <v xml:space="preserve"> </v>
      </c>
      <c r="I320" s="86" t="str">
        <f t="shared" si="80"/>
        <v xml:space="preserve"> </v>
      </c>
      <c r="J320" s="86" t="str">
        <f t="shared" si="80"/>
        <v xml:space="preserve"> </v>
      </c>
      <c r="K320" s="86" t="str">
        <f t="shared" si="80"/>
        <v xml:space="preserve"> </v>
      </c>
      <c r="L320" s="86" t="str">
        <f t="shared" si="80"/>
        <v xml:space="preserve"> </v>
      </c>
      <c r="M320" s="86" t="str">
        <f t="shared" si="80"/>
        <v xml:space="preserve"> </v>
      </c>
      <c r="N320" s="86" t="str">
        <f t="shared" si="80"/>
        <v xml:space="preserve"> </v>
      </c>
      <c r="O320" s="86" t="str">
        <f t="shared" si="80"/>
        <v xml:space="preserve"> </v>
      </c>
      <c r="P320" s="86" t="str">
        <f t="shared" si="80"/>
        <v xml:space="preserve"> </v>
      </c>
      <c r="Q320" s="86" t="str">
        <f t="shared" si="80"/>
        <v xml:space="preserve"> </v>
      </c>
      <c r="R320" s="86" t="str">
        <f t="shared" si="80"/>
        <v xml:space="preserve"> </v>
      </c>
    </row>
    <row r="321" spans="2:18">
      <c r="B321" s="87"/>
      <c r="C321" s="102" t="s">
        <v>608</v>
      </c>
      <c r="D321" s="8"/>
      <c r="E321" s="8"/>
      <c r="F321" s="8"/>
      <c r="G321" s="8"/>
      <c r="H321" s="8"/>
      <c r="I321" s="8"/>
      <c r="J321" s="8"/>
      <c r="K321" s="8"/>
      <c r="L321" s="8"/>
      <c r="M321" s="8"/>
      <c r="N321" s="8"/>
      <c r="O321" s="8"/>
      <c r="P321" s="8"/>
      <c r="Q321" s="8"/>
      <c r="R321" s="8"/>
    </row>
    <row r="322" spans="2:18">
      <c r="B322" s="87"/>
      <c r="C322" s="102" t="s">
        <v>602</v>
      </c>
      <c r="D322" s="8"/>
      <c r="E322" s="8"/>
      <c r="F322" s="8"/>
      <c r="G322" s="8"/>
      <c r="H322" s="8"/>
      <c r="I322" s="8"/>
      <c r="J322" s="8"/>
      <c r="K322" s="8"/>
      <c r="L322" s="8"/>
      <c r="M322" s="8"/>
      <c r="N322" s="8"/>
      <c r="O322" s="8"/>
      <c r="P322" s="8"/>
      <c r="Q322" s="8"/>
      <c r="R322" s="8"/>
    </row>
    <row r="323" spans="2:18">
      <c r="B323" s="87"/>
      <c r="C323" s="102" t="s">
        <v>603</v>
      </c>
      <c r="D323" s="8"/>
      <c r="E323" s="8"/>
      <c r="F323" s="8"/>
      <c r="G323" s="8"/>
      <c r="H323" s="8"/>
      <c r="I323" s="8"/>
      <c r="J323" s="8"/>
      <c r="K323" s="8"/>
      <c r="L323" s="8"/>
      <c r="M323" s="8"/>
      <c r="N323" s="8"/>
      <c r="O323" s="8"/>
      <c r="P323" s="8"/>
      <c r="Q323" s="8"/>
      <c r="R323" s="8"/>
    </row>
    <row r="324" spans="2:18">
      <c r="B324" s="2">
        <v>5</v>
      </c>
      <c r="C324" s="103" t="s">
        <v>604</v>
      </c>
      <c r="D324" s="86" t="str">
        <f>IF(COUNTIF(D321:D323,"A")&gt;=1,"C",IF(COUNTIF(D321:D323,"A")&gt;0,"P"," "))</f>
        <v xml:space="preserve"> </v>
      </c>
      <c r="E324" s="86" t="str">
        <f t="shared" ref="E324:R324" si="81">IF(COUNTIF(E321:E323,"A")&gt;=1,"C",IF(COUNTIF(E321:E323,"A")&gt;0,"P"," "))</f>
        <v xml:space="preserve"> </v>
      </c>
      <c r="F324" s="86" t="str">
        <f t="shared" si="81"/>
        <v xml:space="preserve"> </v>
      </c>
      <c r="G324" s="86" t="str">
        <f t="shared" si="81"/>
        <v xml:space="preserve"> </v>
      </c>
      <c r="H324" s="86" t="str">
        <f t="shared" si="81"/>
        <v xml:space="preserve"> </v>
      </c>
      <c r="I324" s="86" t="str">
        <f t="shared" si="81"/>
        <v xml:space="preserve"> </v>
      </c>
      <c r="J324" s="86" t="str">
        <f t="shared" si="81"/>
        <v xml:space="preserve"> </v>
      </c>
      <c r="K324" s="86" t="str">
        <f t="shared" si="81"/>
        <v xml:space="preserve"> </v>
      </c>
      <c r="L324" s="86" t="str">
        <f t="shared" si="81"/>
        <v xml:space="preserve"> </v>
      </c>
      <c r="M324" s="86" t="str">
        <f t="shared" si="81"/>
        <v xml:space="preserve"> </v>
      </c>
      <c r="N324" s="86" t="str">
        <f t="shared" si="81"/>
        <v xml:space="preserve"> </v>
      </c>
      <c r="O324" s="86" t="str">
        <f t="shared" si="81"/>
        <v xml:space="preserve"> </v>
      </c>
      <c r="P324" s="86" t="str">
        <f t="shared" si="81"/>
        <v xml:space="preserve"> </v>
      </c>
      <c r="Q324" s="86" t="str">
        <f t="shared" si="81"/>
        <v xml:space="preserve"> </v>
      </c>
      <c r="R324" s="86" t="str">
        <f t="shared" si="81"/>
        <v xml:space="preserve"> </v>
      </c>
    </row>
    <row r="325" spans="2:18">
      <c r="B325" s="87"/>
      <c r="C325" s="102" t="s">
        <v>605</v>
      </c>
      <c r="D325" s="8"/>
      <c r="E325" s="8"/>
      <c r="F325" s="8"/>
      <c r="G325" s="8"/>
      <c r="H325" s="8"/>
      <c r="I325" s="8"/>
      <c r="J325" s="8"/>
      <c r="K325" s="8"/>
      <c r="L325" s="8"/>
      <c r="M325" s="8"/>
      <c r="N325" s="8"/>
      <c r="O325" s="8"/>
      <c r="P325" s="8"/>
      <c r="Q325" s="8"/>
      <c r="R325" s="8"/>
    </row>
    <row r="326" spans="2:18">
      <c r="B326" s="87"/>
      <c r="C326" s="102" t="s">
        <v>606</v>
      </c>
      <c r="D326" s="8"/>
      <c r="E326" s="8"/>
      <c r="F326" s="8"/>
      <c r="G326" s="8"/>
      <c r="H326" s="8"/>
      <c r="I326" s="8"/>
      <c r="J326" s="8"/>
      <c r="K326" s="8"/>
      <c r="L326" s="8"/>
      <c r="M326" s="8"/>
      <c r="N326" s="8"/>
      <c r="O326" s="8"/>
      <c r="P326" s="8"/>
      <c r="Q326" s="8"/>
      <c r="R326" s="8"/>
    </row>
    <row r="327" spans="2:18">
      <c r="B327" s="87"/>
      <c r="C327" s="102" t="s">
        <v>607</v>
      </c>
      <c r="D327" s="8"/>
      <c r="E327" s="8"/>
      <c r="F327" s="8"/>
      <c r="G327" s="8"/>
      <c r="H327" s="8"/>
      <c r="I327" s="8"/>
      <c r="J327" s="8"/>
      <c r="K327" s="8"/>
      <c r="L327" s="8"/>
      <c r="M327" s="8"/>
      <c r="N327" s="8"/>
      <c r="O327" s="8"/>
      <c r="P327" s="8"/>
      <c r="Q327" s="8"/>
      <c r="R327" s="8"/>
    </row>
    <row r="328" spans="2:18" ht="1.5" customHeight="1" thickBot="1">
      <c r="D328" s="86" t="str">
        <f>IF(COUNTIF(D325:D327,"A")&gt;=1,"C",IF(COUNTIF(D325:D327,"A")&gt;0,"P"," "))</f>
        <v xml:space="preserve"> </v>
      </c>
      <c r="E328" s="86" t="str">
        <f t="shared" ref="E328:R328" si="82">IF(COUNTIF(E325:E327,"A")&gt;=1,"C",IF(COUNTIF(E325:E327,"A")&gt;0,"P"," "))</f>
        <v xml:space="preserve"> </v>
      </c>
      <c r="F328" s="86" t="str">
        <f t="shared" si="82"/>
        <v xml:space="preserve"> </v>
      </c>
      <c r="G328" s="86" t="str">
        <f t="shared" si="82"/>
        <v xml:space="preserve"> </v>
      </c>
      <c r="H328" s="86" t="str">
        <f t="shared" si="82"/>
        <v xml:space="preserve"> </v>
      </c>
      <c r="I328" s="86" t="str">
        <f t="shared" si="82"/>
        <v xml:space="preserve"> </v>
      </c>
      <c r="J328" s="86" t="str">
        <f t="shared" si="82"/>
        <v xml:space="preserve"> </v>
      </c>
      <c r="K328" s="86" t="str">
        <f t="shared" si="82"/>
        <v xml:space="preserve"> </v>
      </c>
      <c r="L328" s="86" t="str">
        <f t="shared" si="82"/>
        <v xml:space="preserve"> </v>
      </c>
      <c r="M328" s="86" t="str">
        <f t="shared" si="82"/>
        <v xml:space="preserve"> </v>
      </c>
      <c r="N328" s="86" t="str">
        <f t="shared" si="82"/>
        <v xml:space="preserve"> </v>
      </c>
      <c r="O328" s="86" t="str">
        <f t="shared" si="82"/>
        <v xml:space="preserve"> </v>
      </c>
      <c r="P328" s="86" t="str">
        <f t="shared" si="82"/>
        <v xml:space="preserve"> </v>
      </c>
      <c r="Q328" s="86" t="str">
        <f t="shared" si="82"/>
        <v xml:space="preserve"> </v>
      </c>
      <c r="R328" s="86" t="str">
        <f t="shared" si="82"/>
        <v xml:space="preserve"> </v>
      </c>
    </row>
    <row r="329" spans="2:18" ht="13.5" thickBot="1">
      <c r="C329" s="50" t="s">
        <v>23</v>
      </c>
      <c r="D329" s="68" t="str">
        <f>IF(COUNTIF(D312:D328,"C")&gt;4,"C",IF(COUNTIF(D312:D328,"C")&gt;0,"P"," "))</f>
        <v xml:space="preserve"> </v>
      </c>
      <c r="E329" s="68" t="str">
        <f t="shared" ref="E329:R329" si="83">IF(COUNTIF(E312:E328,"C")&gt;4,"C",IF(COUNTIF(E312:E328,"C")&gt;0,"P"," "))</f>
        <v xml:space="preserve"> </v>
      </c>
      <c r="F329" s="68" t="str">
        <f t="shared" si="83"/>
        <v xml:space="preserve"> </v>
      </c>
      <c r="G329" s="68" t="str">
        <f t="shared" si="83"/>
        <v xml:space="preserve"> </v>
      </c>
      <c r="H329" s="68" t="str">
        <f t="shared" si="83"/>
        <v xml:space="preserve"> </v>
      </c>
      <c r="I329" s="68" t="str">
        <f t="shared" si="83"/>
        <v xml:space="preserve"> </v>
      </c>
      <c r="J329" s="68" t="str">
        <f t="shared" si="83"/>
        <v xml:space="preserve"> </v>
      </c>
      <c r="K329" s="68" t="str">
        <f t="shared" si="83"/>
        <v xml:space="preserve"> </v>
      </c>
      <c r="L329" s="68" t="str">
        <f t="shared" si="83"/>
        <v xml:space="preserve"> </v>
      </c>
      <c r="M329" s="68" t="str">
        <f t="shared" si="83"/>
        <v xml:space="preserve"> </v>
      </c>
      <c r="N329" s="68" t="str">
        <f t="shared" si="83"/>
        <v xml:space="preserve"> </v>
      </c>
      <c r="O329" s="68" t="str">
        <f t="shared" si="83"/>
        <v xml:space="preserve"> </v>
      </c>
      <c r="P329" s="68" t="str">
        <f t="shared" si="83"/>
        <v xml:space="preserve"> </v>
      </c>
      <c r="Q329" s="68" t="str">
        <f t="shared" si="83"/>
        <v xml:space="preserve"> </v>
      </c>
      <c r="R329" s="68" t="str">
        <f t="shared" si="83"/>
        <v xml:space="preserve"> </v>
      </c>
    </row>
    <row r="330" spans="2:18" ht="15">
      <c r="B330" s="83" t="s">
        <v>72</v>
      </c>
    </row>
    <row r="331" spans="2:18">
      <c r="B331" s="2">
        <v>1</v>
      </c>
      <c r="C331" s="147" t="s">
        <v>609</v>
      </c>
    </row>
    <row r="332" spans="2:18">
      <c r="B332" s="84"/>
      <c r="C332" s="102" t="s">
        <v>610</v>
      </c>
      <c r="D332" s="8"/>
      <c r="E332" s="8"/>
      <c r="F332" s="8"/>
      <c r="G332" s="8"/>
      <c r="H332" s="8"/>
      <c r="I332" s="8"/>
      <c r="J332" s="8"/>
      <c r="K332" s="8"/>
      <c r="L332" s="8"/>
      <c r="M332" s="8"/>
      <c r="N332" s="8"/>
      <c r="O332" s="8"/>
      <c r="P332" s="8"/>
      <c r="Q332" s="8"/>
      <c r="R332" s="8"/>
    </row>
    <row r="333" spans="2:18">
      <c r="B333" s="84"/>
      <c r="C333" s="102" t="s">
        <v>611</v>
      </c>
      <c r="D333" s="8"/>
      <c r="E333" s="8"/>
      <c r="F333" s="8"/>
      <c r="G333" s="8"/>
      <c r="H333" s="8"/>
      <c r="I333" s="8"/>
      <c r="J333" s="8"/>
      <c r="K333" s="8"/>
      <c r="L333" s="8"/>
      <c r="M333" s="8"/>
      <c r="N333" s="8"/>
      <c r="O333" s="8"/>
      <c r="P333" s="8"/>
      <c r="Q333" s="8"/>
      <c r="R333" s="8"/>
    </row>
    <row r="334" spans="2:18">
      <c r="B334" s="84"/>
      <c r="C334" s="102" t="s">
        <v>612</v>
      </c>
      <c r="D334" s="8"/>
      <c r="E334" s="8"/>
      <c r="F334" s="8"/>
      <c r="G334" s="8"/>
      <c r="H334" s="8"/>
      <c r="I334" s="8"/>
      <c r="J334" s="8"/>
      <c r="K334" s="8"/>
      <c r="L334" s="8"/>
      <c r="M334" s="8"/>
      <c r="N334" s="8"/>
      <c r="O334" s="8"/>
      <c r="P334" s="8"/>
      <c r="Q334" s="8"/>
      <c r="R334" s="8"/>
    </row>
    <row r="335" spans="2:18">
      <c r="B335" s="2">
        <v>2</v>
      </c>
      <c r="C335" s="103" t="s">
        <v>613</v>
      </c>
      <c r="D335" s="86" t="str">
        <f>IF(COUNTIF(D332:D334,"A")&gt;=1,"C",IF(COUNTIF(D332:D334,"A")&gt;0,"P"," "))</f>
        <v xml:space="preserve"> </v>
      </c>
      <c r="E335" s="86" t="str">
        <f t="shared" ref="E335:R335" si="84">IF(COUNTIF(E332:E334,"A")&gt;=1,"C",IF(COUNTIF(E332:E334,"A")&gt;0,"P"," "))</f>
        <v xml:space="preserve"> </v>
      </c>
      <c r="F335" s="86" t="str">
        <f t="shared" si="84"/>
        <v xml:space="preserve"> </v>
      </c>
      <c r="G335" s="86" t="str">
        <f t="shared" si="84"/>
        <v xml:space="preserve"> </v>
      </c>
      <c r="H335" s="86" t="str">
        <f t="shared" si="84"/>
        <v xml:space="preserve"> </v>
      </c>
      <c r="I335" s="86" t="str">
        <f t="shared" si="84"/>
        <v xml:space="preserve"> </v>
      </c>
      <c r="J335" s="86" t="str">
        <f t="shared" si="84"/>
        <v xml:space="preserve"> </v>
      </c>
      <c r="K335" s="86" t="str">
        <f t="shared" si="84"/>
        <v xml:space="preserve"> </v>
      </c>
      <c r="L335" s="86" t="str">
        <f t="shared" si="84"/>
        <v xml:space="preserve"> </v>
      </c>
      <c r="M335" s="86" t="str">
        <f t="shared" si="84"/>
        <v xml:space="preserve"> </v>
      </c>
      <c r="N335" s="86" t="str">
        <f t="shared" si="84"/>
        <v xml:space="preserve"> </v>
      </c>
      <c r="O335" s="86" t="str">
        <f t="shared" si="84"/>
        <v xml:space="preserve"> </v>
      </c>
      <c r="P335" s="86" t="str">
        <f t="shared" si="84"/>
        <v xml:space="preserve"> </v>
      </c>
      <c r="Q335" s="86" t="str">
        <f t="shared" si="84"/>
        <v xml:space="preserve"> </v>
      </c>
      <c r="R335" s="86" t="str">
        <f t="shared" si="84"/>
        <v xml:space="preserve"> </v>
      </c>
    </row>
    <row r="336" spans="2:18">
      <c r="B336" s="87"/>
      <c r="C336" s="102" t="s">
        <v>614</v>
      </c>
      <c r="D336" s="8"/>
      <c r="E336" s="8"/>
      <c r="F336" s="8"/>
      <c r="G336" s="8"/>
      <c r="H336" s="8"/>
      <c r="I336" s="8"/>
      <c r="J336" s="8"/>
      <c r="K336" s="8"/>
      <c r="L336" s="8"/>
      <c r="M336" s="8"/>
      <c r="N336" s="8"/>
      <c r="O336" s="8"/>
      <c r="P336" s="8"/>
      <c r="Q336" s="8"/>
      <c r="R336" s="8"/>
    </row>
    <row r="337" spans="2:18">
      <c r="B337" s="87"/>
      <c r="C337" s="102" t="s">
        <v>615</v>
      </c>
      <c r="D337" s="8"/>
      <c r="E337" s="8"/>
      <c r="F337" s="8"/>
      <c r="G337" s="8"/>
      <c r="H337" s="8"/>
      <c r="I337" s="8"/>
      <c r="J337" s="8"/>
      <c r="K337" s="8"/>
      <c r="L337" s="8"/>
      <c r="M337" s="8"/>
      <c r="N337" s="8"/>
      <c r="O337" s="8"/>
      <c r="P337" s="8"/>
      <c r="Q337" s="8"/>
      <c r="R337" s="8"/>
    </row>
    <row r="338" spans="2:18">
      <c r="B338" s="87"/>
      <c r="C338" s="102" t="s">
        <v>616</v>
      </c>
      <c r="D338" s="8"/>
      <c r="E338" s="8"/>
      <c r="F338" s="8"/>
      <c r="G338" s="8"/>
      <c r="H338" s="8"/>
      <c r="I338" s="8"/>
      <c r="J338" s="8"/>
      <c r="K338" s="8"/>
      <c r="L338" s="8"/>
      <c r="M338" s="8"/>
      <c r="N338" s="8"/>
      <c r="O338" s="8"/>
      <c r="P338" s="8"/>
      <c r="Q338" s="8"/>
      <c r="R338" s="8"/>
    </row>
    <row r="339" spans="2:18">
      <c r="B339" s="2">
        <v>3</v>
      </c>
      <c r="C339" s="103" t="s">
        <v>617</v>
      </c>
      <c r="D339" s="86" t="str">
        <f>IF(COUNTIF(D336:D338,"A")&gt;=1,"C",IF(COUNTIF(D336:D338,"A")&gt;0,"P"," "))</f>
        <v xml:space="preserve"> </v>
      </c>
      <c r="E339" s="86" t="str">
        <f t="shared" ref="E339:R339" si="85">IF(COUNTIF(E336:E338,"A")&gt;=1,"C",IF(COUNTIF(E336:E338,"A")&gt;0,"P"," "))</f>
        <v xml:space="preserve"> </v>
      </c>
      <c r="F339" s="86" t="str">
        <f t="shared" si="85"/>
        <v xml:space="preserve"> </v>
      </c>
      <c r="G339" s="86" t="str">
        <f t="shared" si="85"/>
        <v xml:space="preserve"> </v>
      </c>
      <c r="H339" s="86" t="str">
        <f t="shared" si="85"/>
        <v xml:space="preserve"> </v>
      </c>
      <c r="I339" s="86" t="str">
        <f t="shared" si="85"/>
        <v xml:space="preserve"> </v>
      </c>
      <c r="J339" s="86" t="str">
        <f t="shared" si="85"/>
        <v xml:space="preserve"> </v>
      </c>
      <c r="K339" s="86" t="str">
        <f t="shared" si="85"/>
        <v xml:space="preserve"> </v>
      </c>
      <c r="L339" s="86" t="str">
        <f t="shared" si="85"/>
        <v xml:space="preserve"> </v>
      </c>
      <c r="M339" s="86" t="str">
        <f t="shared" si="85"/>
        <v xml:space="preserve"> </v>
      </c>
      <c r="N339" s="86" t="str">
        <f t="shared" si="85"/>
        <v xml:space="preserve"> </v>
      </c>
      <c r="O339" s="86" t="str">
        <f t="shared" si="85"/>
        <v xml:space="preserve"> </v>
      </c>
      <c r="P339" s="86" t="str">
        <f t="shared" si="85"/>
        <v xml:space="preserve"> </v>
      </c>
      <c r="Q339" s="86" t="str">
        <f t="shared" si="85"/>
        <v xml:space="preserve"> </v>
      </c>
      <c r="R339" s="86" t="str">
        <f t="shared" si="85"/>
        <v xml:space="preserve"> </v>
      </c>
    </row>
    <row r="340" spans="2:18">
      <c r="B340" s="87"/>
      <c r="C340" s="102" t="s">
        <v>618</v>
      </c>
      <c r="D340" s="8"/>
      <c r="E340" s="8"/>
      <c r="F340" s="8"/>
      <c r="G340" s="8"/>
      <c r="H340" s="8"/>
      <c r="I340" s="8"/>
      <c r="J340" s="8"/>
      <c r="K340" s="8"/>
      <c r="L340" s="8"/>
      <c r="M340" s="8"/>
      <c r="N340" s="8"/>
      <c r="O340" s="8"/>
      <c r="P340" s="8"/>
      <c r="Q340" s="8"/>
      <c r="R340" s="8"/>
    </row>
    <row r="341" spans="2:18">
      <c r="B341" s="87"/>
      <c r="C341" s="102" t="s">
        <v>619</v>
      </c>
      <c r="D341" s="8"/>
      <c r="E341" s="8"/>
      <c r="F341" s="8"/>
      <c r="G341" s="8"/>
      <c r="H341" s="8"/>
      <c r="I341" s="8"/>
      <c r="J341" s="8"/>
      <c r="K341" s="8"/>
      <c r="L341" s="8"/>
      <c r="M341" s="8"/>
      <c r="N341" s="8"/>
      <c r="O341" s="8"/>
      <c r="P341" s="8"/>
      <c r="Q341" s="8"/>
      <c r="R341" s="8"/>
    </row>
    <row r="342" spans="2:18">
      <c r="B342" s="87"/>
      <c r="C342" s="102" t="s">
        <v>620</v>
      </c>
      <c r="D342" s="8"/>
      <c r="E342" s="8"/>
      <c r="F342" s="8"/>
      <c r="G342" s="8"/>
      <c r="H342" s="8"/>
      <c r="I342" s="8"/>
      <c r="J342" s="8"/>
      <c r="K342" s="8"/>
      <c r="L342" s="8"/>
      <c r="M342" s="8"/>
      <c r="N342" s="8"/>
      <c r="O342" s="8"/>
      <c r="P342" s="8"/>
      <c r="Q342" s="8"/>
      <c r="R342" s="8"/>
    </row>
    <row r="343" spans="2:18">
      <c r="B343" s="2">
        <v>4</v>
      </c>
      <c r="C343" s="103" t="s">
        <v>621</v>
      </c>
      <c r="D343" s="86" t="str">
        <f>IF(COUNTIF(D340:D342,"A")&gt;=1,"C",IF(COUNTIF(D340:D342,"A")&gt;0,"P"," "))</f>
        <v xml:space="preserve"> </v>
      </c>
      <c r="E343" s="86" t="str">
        <f t="shared" ref="E343:R343" si="86">IF(COUNTIF(E340:E342,"A")&gt;=1,"C",IF(COUNTIF(E340:E342,"A")&gt;0,"P"," "))</f>
        <v xml:space="preserve"> </v>
      </c>
      <c r="F343" s="86" t="str">
        <f t="shared" si="86"/>
        <v xml:space="preserve"> </v>
      </c>
      <c r="G343" s="86" t="str">
        <f t="shared" si="86"/>
        <v xml:space="preserve"> </v>
      </c>
      <c r="H343" s="86" t="str">
        <f t="shared" si="86"/>
        <v xml:space="preserve"> </v>
      </c>
      <c r="I343" s="86" t="str">
        <f t="shared" si="86"/>
        <v xml:space="preserve"> </v>
      </c>
      <c r="J343" s="86" t="str">
        <f t="shared" si="86"/>
        <v xml:space="preserve"> </v>
      </c>
      <c r="K343" s="86" t="str">
        <f t="shared" si="86"/>
        <v xml:space="preserve"> </v>
      </c>
      <c r="L343" s="86" t="str">
        <f t="shared" si="86"/>
        <v xml:space="preserve"> </v>
      </c>
      <c r="M343" s="86" t="str">
        <f t="shared" si="86"/>
        <v xml:space="preserve"> </v>
      </c>
      <c r="N343" s="86" t="str">
        <f t="shared" si="86"/>
        <v xml:space="preserve"> </v>
      </c>
      <c r="O343" s="86" t="str">
        <f t="shared" si="86"/>
        <v xml:space="preserve"> </v>
      </c>
      <c r="P343" s="86" t="str">
        <f t="shared" si="86"/>
        <v xml:space="preserve"> </v>
      </c>
      <c r="Q343" s="86" t="str">
        <f t="shared" si="86"/>
        <v xml:space="preserve"> </v>
      </c>
      <c r="R343" s="86" t="str">
        <f t="shared" si="86"/>
        <v xml:space="preserve"> </v>
      </c>
    </row>
    <row r="344" spans="2:18">
      <c r="B344" s="87"/>
      <c r="C344" s="102" t="s">
        <v>622</v>
      </c>
      <c r="D344" s="8"/>
      <c r="E344" s="8"/>
      <c r="F344" s="8"/>
      <c r="G344" s="8"/>
      <c r="H344" s="8"/>
      <c r="I344" s="8"/>
      <c r="J344" s="8"/>
      <c r="K344" s="8"/>
      <c r="L344" s="8"/>
      <c r="M344" s="8"/>
      <c r="N344" s="8"/>
      <c r="O344" s="8"/>
      <c r="P344" s="8"/>
      <c r="Q344" s="8"/>
      <c r="R344" s="8"/>
    </row>
    <row r="345" spans="2:18">
      <c r="B345" s="87"/>
      <c r="C345" s="102" t="s">
        <v>623</v>
      </c>
      <c r="D345" s="8"/>
      <c r="E345" s="8"/>
      <c r="F345" s="8"/>
      <c r="G345" s="8"/>
      <c r="H345" s="8"/>
      <c r="I345" s="8"/>
      <c r="J345" s="8"/>
      <c r="K345" s="8"/>
      <c r="L345" s="8"/>
      <c r="M345" s="8"/>
      <c r="N345" s="8"/>
      <c r="O345" s="8"/>
      <c r="P345" s="8"/>
      <c r="Q345" s="8"/>
      <c r="R345" s="8"/>
    </row>
    <row r="346" spans="2:18">
      <c r="B346" s="87"/>
      <c r="C346" s="102" t="s">
        <v>624</v>
      </c>
      <c r="D346" s="8"/>
      <c r="E346" s="8"/>
      <c r="F346" s="8"/>
      <c r="G346" s="8"/>
      <c r="H346" s="8"/>
      <c r="I346" s="8"/>
      <c r="J346" s="8"/>
      <c r="K346" s="8"/>
      <c r="L346" s="8"/>
      <c r="M346" s="8"/>
      <c r="N346" s="8"/>
      <c r="O346" s="8"/>
      <c r="P346" s="8"/>
      <c r="Q346" s="8"/>
      <c r="R346" s="8"/>
    </row>
    <row r="347" spans="2:18">
      <c r="B347" s="2">
        <v>5</v>
      </c>
      <c r="C347" s="103" t="s">
        <v>625</v>
      </c>
      <c r="D347" s="86" t="str">
        <f>IF(COUNTIF(D344:D346,"A")&gt;=1,"C",IF(COUNTIF(D344:D346,"A")&gt;0,"P"," "))</f>
        <v xml:space="preserve"> </v>
      </c>
      <c r="E347" s="86" t="str">
        <f t="shared" ref="E347:R347" si="87">IF(COUNTIF(E344:E346,"A")&gt;=1,"C",IF(COUNTIF(E344:E346,"A")&gt;0,"P"," "))</f>
        <v xml:space="preserve"> </v>
      </c>
      <c r="F347" s="86" t="str">
        <f t="shared" si="87"/>
        <v xml:space="preserve"> </v>
      </c>
      <c r="G347" s="86" t="str">
        <f t="shared" si="87"/>
        <v xml:space="preserve"> </v>
      </c>
      <c r="H347" s="86" t="str">
        <f t="shared" si="87"/>
        <v xml:space="preserve"> </v>
      </c>
      <c r="I347" s="86" t="str">
        <f t="shared" si="87"/>
        <v xml:space="preserve"> </v>
      </c>
      <c r="J347" s="86" t="str">
        <f t="shared" si="87"/>
        <v xml:space="preserve"> </v>
      </c>
      <c r="K347" s="86" t="str">
        <f t="shared" si="87"/>
        <v xml:space="preserve"> </v>
      </c>
      <c r="L347" s="86" t="str">
        <f t="shared" si="87"/>
        <v xml:space="preserve"> </v>
      </c>
      <c r="M347" s="86" t="str">
        <f t="shared" si="87"/>
        <v xml:space="preserve"> </v>
      </c>
      <c r="N347" s="86" t="str">
        <f t="shared" si="87"/>
        <v xml:space="preserve"> </v>
      </c>
      <c r="O347" s="86" t="str">
        <f t="shared" si="87"/>
        <v xml:space="preserve"> </v>
      </c>
      <c r="P347" s="86" t="str">
        <f t="shared" si="87"/>
        <v xml:space="preserve"> </v>
      </c>
      <c r="Q347" s="86" t="str">
        <f t="shared" si="87"/>
        <v xml:space="preserve"> </v>
      </c>
      <c r="R347" s="86" t="str">
        <f t="shared" si="87"/>
        <v xml:space="preserve"> </v>
      </c>
    </row>
    <row r="348" spans="2:18">
      <c r="B348" s="87"/>
      <c r="C348" s="102" t="s">
        <v>626</v>
      </c>
      <c r="D348" s="8"/>
      <c r="E348" s="8"/>
      <c r="F348" s="8"/>
      <c r="G348" s="8"/>
      <c r="H348" s="8"/>
      <c r="I348" s="8"/>
      <c r="J348" s="8"/>
      <c r="K348" s="8"/>
      <c r="L348" s="8"/>
      <c r="M348" s="8"/>
      <c r="N348" s="8"/>
      <c r="O348" s="8"/>
      <c r="P348" s="8"/>
      <c r="Q348" s="8"/>
      <c r="R348" s="8"/>
    </row>
    <row r="349" spans="2:18">
      <c r="B349" s="87"/>
      <c r="C349" s="102" t="s">
        <v>627</v>
      </c>
      <c r="D349" s="8"/>
      <c r="E349" s="8"/>
      <c r="F349" s="8"/>
      <c r="G349" s="8"/>
      <c r="H349" s="8"/>
      <c r="I349" s="8"/>
      <c r="J349" s="8"/>
      <c r="K349" s="8"/>
      <c r="L349" s="8"/>
      <c r="M349" s="8"/>
      <c r="N349" s="8"/>
      <c r="O349" s="8"/>
      <c r="P349" s="8"/>
      <c r="Q349" s="8"/>
      <c r="R349" s="8"/>
    </row>
    <row r="350" spans="2:18">
      <c r="B350" s="87"/>
      <c r="C350" s="102" t="s">
        <v>628</v>
      </c>
      <c r="D350" s="8"/>
      <c r="E350" s="8"/>
      <c r="F350" s="8"/>
      <c r="G350" s="8"/>
      <c r="H350" s="8"/>
      <c r="I350" s="8"/>
      <c r="J350" s="8"/>
      <c r="K350" s="8"/>
      <c r="L350" s="8"/>
      <c r="M350" s="8"/>
      <c r="N350" s="8"/>
      <c r="O350" s="8"/>
      <c r="P350" s="8"/>
      <c r="Q350" s="8"/>
      <c r="R350" s="8"/>
    </row>
    <row r="351" spans="2:18" ht="1.5" customHeight="1" thickBot="1">
      <c r="D351" s="86" t="str">
        <f>IF(COUNTIF(D348:D350,"A")&gt;=1,"C",IF(COUNTIF(D348:D350,"A")&gt;0,"P"," "))</f>
        <v xml:space="preserve"> </v>
      </c>
      <c r="E351" s="86" t="str">
        <f t="shared" ref="E351:R351" si="88">IF(COUNTIF(E348:E350,"A")&gt;=1,"C",IF(COUNTIF(E348:E350,"A")&gt;0,"P"," "))</f>
        <v xml:space="preserve"> </v>
      </c>
      <c r="F351" s="86" t="str">
        <f t="shared" si="88"/>
        <v xml:space="preserve"> </v>
      </c>
      <c r="G351" s="86" t="str">
        <f t="shared" si="88"/>
        <v xml:space="preserve"> </v>
      </c>
      <c r="H351" s="86" t="str">
        <f t="shared" si="88"/>
        <v xml:space="preserve"> </v>
      </c>
      <c r="I351" s="86" t="str">
        <f t="shared" si="88"/>
        <v xml:space="preserve"> </v>
      </c>
      <c r="J351" s="86" t="str">
        <f t="shared" si="88"/>
        <v xml:space="preserve"> </v>
      </c>
      <c r="K351" s="86" t="str">
        <f t="shared" si="88"/>
        <v xml:space="preserve"> </v>
      </c>
      <c r="L351" s="86" t="str">
        <f t="shared" si="88"/>
        <v xml:space="preserve"> </v>
      </c>
      <c r="M351" s="86" t="str">
        <f t="shared" si="88"/>
        <v xml:space="preserve"> </v>
      </c>
      <c r="N351" s="86" t="str">
        <f t="shared" si="88"/>
        <v xml:space="preserve"> </v>
      </c>
      <c r="O351" s="86" t="str">
        <f t="shared" si="88"/>
        <v xml:space="preserve"> </v>
      </c>
      <c r="P351" s="86" t="str">
        <f t="shared" si="88"/>
        <v xml:space="preserve"> </v>
      </c>
      <c r="Q351" s="86" t="str">
        <f t="shared" si="88"/>
        <v xml:space="preserve"> </v>
      </c>
      <c r="R351" s="86" t="str">
        <f t="shared" si="88"/>
        <v xml:space="preserve"> </v>
      </c>
    </row>
    <row r="352" spans="2:18" ht="13.5" thickBot="1">
      <c r="C352" s="50" t="s">
        <v>23</v>
      </c>
      <c r="D352" s="68" t="str">
        <f>IF(COUNTIF(D335:D351,"C")&gt;4,"C",IF(COUNTIF(D335:D351,"C")&gt;0,"P"," "))</f>
        <v xml:space="preserve"> </v>
      </c>
      <c r="E352" s="68" t="str">
        <f t="shared" ref="E352:R352" si="89">IF(COUNTIF(E335:E351,"C")&gt;4,"C",IF(COUNTIF(E335:E351,"C")&gt;0,"P"," "))</f>
        <v xml:space="preserve"> </v>
      </c>
      <c r="F352" s="68" t="str">
        <f t="shared" si="89"/>
        <v xml:space="preserve"> </v>
      </c>
      <c r="G352" s="68" t="str">
        <f t="shared" si="89"/>
        <v xml:space="preserve"> </v>
      </c>
      <c r="H352" s="68" t="str">
        <f t="shared" si="89"/>
        <v xml:space="preserve"> </v>
      </c>
      <c r="I352" s="68" t="str">
        <f t="shared" si="89"/>
        <v xml:space="preserve"> </v>
      </c>
      <c r="J352" s="68" t="str">
        <f t="shared" si="89"/>
        <v xml:space="preserve"> </v>
      </c>
      <c r="K352" s="68" t="str">
        <f t="shared" si="89"/>
        <v xml:space="preserve"> </v>
      </c>
      <c r="L352" s="68" t="str">
        <f t="shared" si="89"/>
        <v xml:space="preserve"> </v>
      </c>
      <c r="M352" s="68" t="str">
        <f t="shared" si="89"/>
        <v xml:space="preserve"> </v>
      </c>
      <c r="N352" s="68" t="str">
        <f t="shared" si="89"/>
        <v xml:space="preserve"> </v>
      </c>
      <c r="O352" s="68" t="str">
        <f t="shared" si="89"/>
        <v xml:space="preserve"> </v>
      </c>
      <c r="P352" s="68" t="str">
        <f t="shared" si="89"/>
        <v xml:space="preserve"> </v>
      </c>
      <c r="Q352" s="68" t="str">
        <f t="shared" si="89"/>
        <v xml:space="preserve"> </v>
      </c>
      <c r="R352" s="68" t="str">
        <f t="shared" si="89"/>
        <v xml:space="preserve"> </v>
      </c>
    </row>
    <row r="353" spans="1:18" ht="18">
      <c r="A353" s="180" t="s">
        <v>53</v>
      </c>
      <c r="B353" s="181"/>
      <c r="C353" s="181"/>
      <c r="D353" s="181"/>
      <c r="E353" s="181"/>
      <c r="F353" s="181"/>
      <c r="G353" s="181"/>
      <c r="H353" s="181"/>
      <c r="I353" s="181"/>
      <c r="J353" s="181"/>
      <c r="K353" s="181"/>
      <c r="L353" s="181"/>
      <c r="M353" s="181"/>
      <c r="N353" s="181"/>
      <c r="O353" s="181"/>
      <c r="P353" s="181"/>
      <c r="Q353" s="181"/>
      <c r="R353" s="181"/>
    </row>
    <row r="354" spans="1:18" ht="15">
      <c r="A354" s="4"/>
      <c r="B354" s="88" t="s">
        <v>73</v>
      </c>
      <c r="C354" s="89"/>
      <c r="D354" s="90"/>
      <c r="E354" s="90"/>
      <c r="F354" s="90"/>
      <c r="G354" s="90"/>
      <c r="H354" s="90"/>
      <c r="I354" s="90"/>
      <c r="J354" s="90"/>
      <c r="K354" s="90"/>
      <c r="L354" s="90"/>
      <c r="M354" s="90"/>
      <c r="N354" s="90"/>
      <c r="O354" s="90"/>
      <c r="P354" s="90"/>
      <c r="Q354" s="90"/>
      <c r="R354" s="90"/>
    </row>
    <row r="355" spans="1:18">
      <c r="A355" s="4"/>
      <c r="B355" s="47">
        <v>1</v>
      </c>
      <c r="C355" s="91" t="s">
        <v>84</v>
      </c>
      <c r="D355" s="92"/>
      <c r="E355" s="93"/>
      <c r="F355" s="93"/>
      <c r="G355" s="93"/>
      <c r="H355" s="93"/>
      <c r="I355" s="93"/>
      <c r="J355" s="93"/>
      <c r="K355" s="93"/>
      <c r="L355" s="93"/>
      <c r="M355" s="93"/>
      <c r="N355" s="93"/>
      <c r="O355" s="93"/>
      <c r="P355" s="93"/>
      <c r="Q355" s="93"/>
      <c r="R355" s="93"/>
    </row>
    <row r="356" spans="1:18">
      <c r="A356" s="4"/>
      <c r="B356" s="94"/>
      <c r="C356" s="95" t="s">
        <v>85</v>
      </c>
      <c r="D356" s="23"/>
      <c r="E356" s="15"/>
      <c r="F356" s="15"/>
      <c r="G356" s="15"/>
      <c r="H356" s="15"/>
      <c r="I356" s="15"/>
      <c r="J356" s="15"/>
      <c r="K356" s="15"/>
      <c r="L356" s="15"/>
      <c r="M356" s="15"/>
      <c r="N356" s="15"/>
      <c r="O356" s="15"/>
      <c r="P356" s="15"/>
      <c r="Q356" s="15"/>
      <c r="R356" s="15"/>
    </row>
    <row r="357" spans="1:18">
      <c r="A357" s="4"/>
      <c r="B357" s="94"/>
      <c r="C357" s="95" t="s">
        <v>86</v>
      </c>
      <c r="D357" s="23"/>
      <c r="E357" s="15"/>
      <c r="F357" s="15"/>
      <c r="G357" s="15"/>
      <c r="H357" s="15"/>
      <c r="I357" s="15"/>
      <c r="J357" s="15"/>
      <c r="K357" s="15"/>
      <c r="L357" s="15"/>
      <c r="M357" s="15"/>
      <c r="N357" s="15"/>
      <c r="O357" s="15"/>
      <c r="P357" s="15"/>
      <c r="Q357" s="15"/>
      <c r="R357" s="15"/>
    </row>
    <row r="358" spans="1:18">
      <c r="A358" s="4"/>
      <c r="B358" s="94"/>
      <c r="C358" s="95" t="s">
        <v>87</v>
      </c>
      <c r="D358" s="96"/>
      <c r="E358" s="15"/>
      <c r="F358" s="15"/>
      <c r="G358" s="15"/>
      <c r="H358" s="15"/>
      <c r="I358" s="15"/>
      <c r="J358" s="15"/>
      <c r="K358" s="15"/>
      <c r="L358" s="15"/>
      <c r="M358" s="15"/>
      <c r="N358" s="15"/>
      <c r="O358" s="15"/>
      <c r="P358" s="15"/>
      <c r="Q358" s="15"/>
      <c r="R358" s="15"/>
    </row>
    <row r="359" spans="1:18">
      <c r="A359" s="4"/>
      <c r="B359" s="47">
        <v>2</v>
      </c>
      <c r="C359" s="97" t="s">
        <v>88</v>
      </c>
      <c r="D359" s="86" t="str">
        <f>IF(COUNTIF(D356:D358,"A")&gt;=1,"C",IF(COUNTIF(D356:D358,"A")&gt;0,"P"," "))</f>
        <v xml:space="preserve"> </v>
      </c>
      <c r="E359" s="86" t="str">
        <f t="shared" ref="E359:R359" si="90">IF(COUNTIF(E356:E358,"A")&gt;=1,"C",IF(COUNTIF(E356:E358,"A")&gt;0,"P"," "))</f>
        <v xml:space="preserve"> </v>
      </c>
      <c r="F359" s="86" t="str">
        <f t="shared" si="90"/>
        <v xml:space="preserve"> </v>
      </c>
      <c r="G359" s="86" t="str">
        <f t="shared" si="90"/>
        <v xml:space="preserve"> </v>
      </c>
      <c r="H359" s="86" t="str">
        <f t="shared" si="90"/>
        <v xml:space="preserve"> </v>
      </c>
      <c r="I359" s="86" t="str">
        <f t="shared" si="90"/>
        <v xml:space="preserve"> </v>
      </c>
      <c r="J359" s="86" t="str">
        <f t="shared" si="90"/>
        <v xml:space="preserve"> </v>
      </c>
      <c r="K359" s="86" t="str">
        <f t="shared" si="90"/>
        <v xml:space="preserve"> </v>
      </c>
      <c r="L359" s="86" t="str">
        <f t="shared" si="90"/>
        <v xml:space="preserve"> </v>
      </c>
      <c r="M359" s="86" t="str">
        <f t="shared" si="90"/>
        <v xml:space="preserve"> </v>
      </c>
      <c r="N359" s="86" t="str">
        <f t="shared" si="90"/>
        <v xml:space="preserve"> </v>
      </c>
      <c r="O359" s="86" t="str">
        <f t="shared" si="90"/>
        <v xml:space="preserve"> </v>
      </c>
      <c r="P359" s="86" t="str">
        <f t="shared" si="90"/>
        <v xml:space="preserve"> </v>
      </c>
      <c r="Q359" s="86" t="str">
        <f t="shared" si="90"/>
        <v xml:space="preserve"> </v>
      </c>
      <c r="R359" s="86" t="str">
        <f t="shared" si="90"/>
        <v xml:space="preserve"> </v>
      </c>
    </row>
    <row r="360" spans="1:18">
      <c r="A360" s="4"/>
      <c r="B360" s="94"/>
      <c r="C360" s="95" t="s">
        <v>89</v>
      </c>
      <c r="D360" s="66"/>
      <c r="E360" s="15"/>
      <c r="F360" s="15"/>
      <c r="G360" s="15"/>
      <c r="H360" s="15"/>
      <c r="I360" s="15"/>
      <c r="J360" s="15"/>
      <c r="K360" s="15"/>
      <c r="L360" s="15"/>
      <c r="M360" s="15"/>
      <c r="N360" s="15"/>
      <c r="O360" s="15"/>
      <c r="P360" s="15"/>
      <c r="Q360" s="15"/>
      <c r="R360" s="15"/>
    </row>
    <row r="361" spans="1:18">
      <c r="A361" s="4"/>
      <c r="B361" s="94"/>
      <c r="C361" s="95" t="s">
        <v>90</v>
      </c>
      <c r="D361" s="15"/>
      <c r="E361" s="15"/>
      <c r="F361" s="15"/>
      <c r="G361" s="15"/>
      <c r="H361" s="15"/>
      <c r="I361" s="15"/>
      <c r="J361" s="15"/>
      <c r="K361" s="15"/>
      <c r="L361" s="15"/>
      <c r="M361" s="15"/>
      <c r="N361" s="15"/>
      <c r="O361" s="15"/>
      <c r="P361" s="15"/>
      <c r="Q361" s="15"/>
      <c r="R361" s="15"/>
    </row>
    <row r="362" spans="1:18">
      <c r="A362" s="4"/>
      <c r="B362" s="94"/>
      <c r="C362" s="95" t="s">
        <v>91</v>
      </c>
      <c r="D362" s="15"/>
      <c r="E362" s="15"/>
      <c r="F362" s="15"/>
      <c r="G362" s="15"/>
      <c r="H362" s="15"/>
      <c r="I362" s="15"/>
      <c r="J362" s="15"/>
      <c r="K362" s="15"/>
      <c r="L362" s="15"/>
      <c r="M362" s="15"/>
      <c r="N362" s="15"/>
      <c r="O362" s="15"/>
      <c r="P362" s="15"/>
      <c r="Q362" s="15"/>
      <c r="R362" s="15"/>
    </row>
    <row r="363" spans="1:18">
      <c r="A363" s="4"/>
      <c r="B363" s="47">
        <v>3</v>
      </c>
      <c r="C363" s="97" t="s">
        <v>92</v>
      </c>
      <c r="D363" s="86" t="str">
        <f>IF(COUNTIF(D360:D362,"A")&gt;=1,"C",IF(COUNTIF(D360:D362,"A")&gt;0,"P"," "))</f>
        <v xml:space="preserve"> </v>
      </c>
      <c r="E363" s="86" t="str">
        <f t="shared" ref="E363:R363" si="91">IF(COUNTIF(E360:E362,"A")&gt;=1,"C",IF(COUNTIF(E360:E362,"A")&gt;0,"P"," "))</f>
        <v xml:space="preserve"> </v>
      </c>
      <c r="F363" s="86" t="str">
        <f t="shared" si="91"/>
        <v xml:space="preserve"> </v>
      </c>
      <c r="G363" s="86" t="str">
        <f t="shared" si="91"/>
        <v xml:space="preserve"> </v>
      </c>
      <c r="H363" s="86" t="str">
        <f t="shared" si="91"/>
        <v xml:space="preserve"> </v>
      </c>
      <c r="I363" s="86" t="str">
        <f t="shared" si="91"/>
        <v xml:space="preserve"> </v>
      </c>
      <c r="J363" s="86" t="str">
        <f t="shared" si="91"/>
        <v xml:space="preserve"> </v>
      </c>
      <c r="K363" s="86" t="str">
        <f t="shared" si="91"/>
        <v xml:space="preserve"> </v>
      </c>
      <c r="L363" s="86" t="str">
        <f t="shared" si="91"/>
        <v xml:space="preserve"> </v>
      </c>
      <c r="M363" s="86" t="str">
        <f t="shared" si="91"/>
        <v xml:space="preserve"> </v>
      </c>
      <c r="N363" s="86" t="str">
        <f t="shared" si="91"/>
        <v xml:space="preserve"> </v>
      </c>
      <c r="O363" s="86" t="str">
        <f t="shared" si="91"/>
        <v xml:space="preserve"> </v>
      </c>
      <c r="P363" s="86" t="str">
        <f t="shared" si="91"/>
        <v xml:space="preserve"> </v>
      </c>
      <c r="Q363" s="86" t="str">
        <f t="shared" si="91"/>
        <v xml:space="preserve"> </v>
      </c>
      <c r="R363" s="86" t="str">
        <f t="shared" si="91"/>
        <v xml:space="preserve"> </v>
      </c>
    </row>
    <row r="364" spans="1:18">
      <c r="A364" s="4"/>
      <c r="B364" s="94"/>
      <c r="C364" s="95" t="s">
        <v>93</v>
      </c>
      <c r="D364" s="15"/>
      <c r="E364" s="15"/>
      <c r="F364" s="15"/>
      <c r="G364" s="15"/>
      <c r="H364" s="15"/>
      <c r="I364" s="15"/>
      <c r="J364" s="15"/>
      <c r="K364" s="15"/>
      <c r="L364" s="15"/>
      <c r="M364" s="15"/>
      <c r="N364" s="15"/>
      <c r="O364" s="15"/>
      <c r="P364" s="15"/>
      <c r="Q364" s="15"/>
      <c r="R364" s="15"/>
    </row>
    <row r="365" spans="1:18">
      <c r="A365" s="4"/>
      <c r="B365" s="94"/>
      <c r="C365" s="95" t="s">
        <v>94</v>
      </c>
      <c r="D365" s="15"/>
      <c r="E365" s="15"/>
      <c r="F365" s="15"/>
      <c r="G365" s="15"/>
      <c r="H365" s="15"/>
      <c r="I365" s="15"/>
      <c r="J365" s="15"/>
      <c r="K365" s="15"/>
      <c r="L365" s="15"/>
      <c r="M365" s="15"/>
      <c r="N365" s="15"/>
      <c r="O365" s="15"/>
      <c r="P365" s="15"/>
      <c r="Q365" s="15"/>
      <c r="R365" s="15"/>
    </row>
    <row r="366" spans="1:18">
      <c r="A366" s="4"/>
      <c r="B366" s="94"/>
      <c r="C366" s="95" t="s">
        <v>95</v>
      </c>
      <c r="D366" s="15"/>
      <c r="E366" s="15"/>
      <c r="F366" s="15"/>
      <c r="G366" s="15"/>
      <c r="H366" s="15"/>
      <c r="I366" s="15"/>
      <c r="J366" s="15"/>
      <c r="K366" s="15"/>
      <c r="L366" s="15"/>
      <c r="M366" s="15"/>
      <c r="N366" s="15"/>
      <c r="O366" s="15"/>
      <c r="P366" s="15"/>
      <c r="Q366" s="15"/>
      <c r="R366" s="15"/>
    </row>
    <row r="367" spans="1:18">
      <c r="A367" s="4"/>
      <c r="B367" s="47">
        <v>4</v>
      </c>
      <c r="C367" s="97" t="s">
        <v>96</v>
      </c>
      <c r="D367" s="86" t="str">
        <f>IF(COUNTIF(D364:D366,"A")&gt;=1,"C",IF(COUNTIF(D364:D366,"A")&gt;0,"P"," "))</f>
        <v xml:space="preserve"> </v>
      </c>
      <c r="E367" s="86" t="str">
        <f t="shared" ref="E367:R367" si="92">IF(COUNTIF(E364:E366,"A")&gt;=1,"C",IF(COUNTIF(E364:E366,"A")&gt;0,"P"," "))</f>
        <v xml:space="preserve"> </v>
      </c>
      <c r="F367" s="86" t="str">
        <f t="shared" si="92"/>
        <v xml:space="preserve"> </v>
      </c>
      <c r="G367" s="86" t="str">
        <f t="shared" si="92"/>
        <v xml:space="preserve"> </v>
      </c>
      <c r="H367" s="86" t="str">
        <f t="shared" si="92"/>
        <v xml:space="preserve"> </v>
      </c>
      <c r="I367" s="86" t="str">
        <f t="shared" si="92"/>
        <v xml:space="preserve"> </v>
      </c>
      <c r="J367" s="86" t="str">
        <f t="shared" si="92"/>
        <v xml:space="preserve"> </v>
      </c>
      <c r="K367" s="86" t="str">
        <f t="shared" si="92"/>
        <v xml:space="preserve"> </v>
      </c>
      <c r="L367" s="86" t="str">
        <f t="shared" si="92"/>
        <v xml:space="preserve"> </v>
      </c>
      <c r="M367" s="86" t="str">
        <f t="shared" si="92"/>
        <v xml:space="preserve"> </v>
      </c>
      <c r="N367" s="86" t="str">
        <f t="shared" si="92"/>
        <v xml:space="preserve"> </v>
      </c>
      <c r="O367" s="86" t="str">
        <f t="shared" si="92"/>
        <v xml:space="preserve"> </v>
      </c>
      <c r="P367" s="86" t="str">
        <f t="shared" si="92"/>
        <v xml:space="preserve"> </v>
      </c>
      <c r="Q367" s="86" t="str">
        <f t="shared" si="92"/>
        <v xml:space="preserve"> </v>
      </c>
      <c r="R367" s="86" t="str">
        <f t="shared" si="92"/>
        <v xml:space="preserve"> </v>
      </c>
    </row>
    <row r="368" spans="1:18">
      <c r="A368" s="4"/>
      <c r="B368" s="94"/>
      <c r="C368" s="95" t="s">
        <v>97</v>
      </c>
      <c r="D368" s="15"/>
      <c r="E368" s="15"/>
      <c r="F368" s="15"/>
      <c r="G368" s="15"/>
      <c r="H368" s="15"/>
      <c r="I368" s="15"/>
      <c r="J368" s="15"/>
      <c r="K368" s="15"/>
      <c r="L368" s="15"/>
      <c r="M368" s="15"/>
      <c r="N368" s="15"/>
      <c r="O368" s="15"/>
      <c r="P368" s="15"/>
      <c r="Q368" s="15"/>
      <c r="R368" s="65"/>
    </row>
    <row r="369" spans="1:18">
      <c r="A369" s="4"/>
      <c r="B369" s="94"/>
      <c r="C369" s="95" t="s">
        <v>98</v>
      </c>
      <c r="D369" s="15"/>
      <c r="E369" s="15"/>
      <c r="F369" s="15"/>
      <c r="G369" s="15"/>
      <c r="H369" s="15"/>
      <c r="I369" s="15"/>
      <c r="J369" s="15"/>
      <c r="K369" s="15"/>
      <c r="L369" s="15"/>
      <c r="M369" s="15"/>
      <c r="N369" s="15"/>
      <c r="O369" s="15"/>
      <c r="P369" s="15"/>
      <c r="Q369" s="15"/>
      <c r="R369" s="65"/>
    </row>
    <row r="370" spans="1:18">
      <c r="A370" s="4"/>
      <c r="B370" s="94"/>
      <c r="C370" s="95" t="s">
        <v>99</v>
      </c>
      <c r="D370" s="15"/>
      <c r="E370" s="15"/>
      <c r="F370" s="15"/>
      <c r="G370" s="15"/>
      <c r="H370" s="15"/>
      <c r="I370" s="15"/>
      <c r="J370" s="15"/>
      <c r="K370" s="15"/>
      <c r="L370" s="15"/>
      <c r="M370" s="15"/>
      <c r="N370" s="15"/>
      <c r="O370" s="15"/>
      <c r="P370" s="15"/>
      <c r="Q370" s="15"/>
      <c r="R370" s="65"/>
    </row>
    <row r="371" spans="1:18">
      <c r="A371" s="4"/>
      <c r="B371" s="47">
        <v>5</v>
      </c>
      <c r="C371" s="98" t="s">
        <v>100</v>
      </c>
      <c r="D371" s="86" t="str">
        <f>IF(COUNTIF(D368:D370,"A")&gt;=1,"C",IF(COUNTIF(D368:D370,"A")&gt;0,"P"," "))</f>
        <v xml:space="preserve"> </v>
      </c>
      <c r="E371" s="86" t="str">
        <f t="shared" ref="E371:R371" si="93">IF(COUNTIF(E368:E370,"A")&gt;=1,"C",IF(COUNTIF(E368:E370,"A")&gt;0,"P"," "))</f>
        <v xml:space="preserve"> </v>
      </c>
      <c r="F371" s="86" t="str">
        <f t="shared" si="93"/>
        <v xml:space="preserve"> </v>
      </c>
      <c r="G371" s="86" t="str">
        <f t="shared" si="93"/>
        <v xml:space="preserve"> </v>
      </c>
      <c r="H371" s="86" t="str">
        <f t="shared" si="93"/>
        <v xml:space="preserve"> </v>
      </c>
      <c r="I371" s="86" t="str">
        <f t="shared" si="93"/>
        <v xml:space="preserve"> </v>
      </c>
      <c r="J371" s="86" t="str">
        <f t="shared" si="93"/>
        <v xml:space="preserve"> </v>
      </c>
      <c r="K371" s="86" t="str">
        <f t="shared" si="93"/>
        <v xml:space="preserve"> </v>
      </c>
      <c r="L371" s="86" t="str">
        <f t="shared" si="93"/>
        <v xml:space="preserve"> </v>
      </c>
      <c r="M371" s="86" t="str">
        <f t="shared" si="93"/>
        <v xml:space="preserve"> </v>
      </c>
      <c r="N371" s="86" t="str">
        <f t="shared" si="93"/>
        <v xml:space="preserve"> </v>
      </c>
      <c r="O371" s="86" t="str">
        <f t="shared" si="93"/>
        <v xml:space="preserve"> </v>
      </c>
      <c r="P371" s="86" t="str">
        <f t="shared" si="93"/>
        <v xml:space="preserve"> </v>
      </c>
      <c r="Q371" s="86" t="str">
        <f t="shared" si="93"/>
        <v xml:space="preserve"> </v>
      </c>
      <c r="R371" s="86" t="str">
        <f t="shared" si="93"/>
        <v xml:space="preserve"> </v>
      </c>
    </row>
    <row r="372" spans="1:18">
      <c r="A372" s="4"/>
      <c r="B372" s="17"/>
      <c r="C372" s="99" t="s">
        <v>101</v>
      </c>
      <c r="D372" s="15"/>
      <c r="E372" s="15"/>
      <c r="F372" s="15"/>
      <c r="G372" s="15"/>
      <c r="H372" s="15"/>
      <c r="I372" s="15"/>
      <c r="J372" s="15"/>
      <c r="K372" s="15"/>
      <c r="L372" s="15"/>
      <c r="M372" s="15"/>
      <c r="N372" s="15"/>
      <c r="O372" s="15"/>
      <c r="P372" s="15"/>
      <c r="Q372" s="15"/>
      <c r="R372" s="15"/>
    </row>
    <row r="373" spans="1:18">
      <c r="A373" s="4"/>
      <c r="B373" s="17"/>
      <c r="C373" s="99" t="s">
        <v>102</v>
      </c>
      <c r="D373" s="15"/>
      <c r="E373" s="15"/>
      <c r="F373" s="15"/>
      <c r="G373" s="15"/>
      <c r="H373" s="15"/>
      <c r="I373" s="15"/>
      <c r="J373" s="15"/>
      <c r="K373" s="15"/>
      <c r="L373" s="15"/>
      <c r="M373" s="15"/>
      <c r="N373" s="15"/>
      <c r="O373" s="15"/>
      <c r="P373" s="15"/>
      <c r="Q373" s="15"/>
      <c r="R373" s="15"/>
    </row>
    <row r="374" spans="1:18">
      <c r="A374" s="4"/>
      <c r="B374" s="17"/>
      <c r="C374" s="99" t="s">
        <v>103</v>
      </c>
      <c r="D374" s="65"/>
      <c r="E374" s="65"/>
      <c r="F374" s="65"/>
      <c r="G374" s="65"/>
      <c r="H374" s="65"/>
      <c r="I374" s="65"/>
      <c r="J374" s="65"/>
      <c r="K374" s="65"/>
      <c r="L374" s="65"/>
      <c r="M374" s="65"/>
      <c r="N374" s="65"/>
      <c r="O374" s="65"/>
      <c r="P374" s="65"/>
      <c r="Q374" s="65"/>
      <c r="R374" s="65"/>
    </row>
    <row r="375" spans="1:18" ht="1.5" customHeight="1" thickBot="1">
      <c r="A375" s="4"/>
      <c r="B375" s="17"/>
      <c r="C375" s="100"/>
      <c r="D375" s="86" t="str">
        <f>IF(COUNTIF(D372:D374,"A")&gt;=1,"C",IF(COUNTIF(D372:D374,"A")&gt;0,"P"," "))</f>
        <v xml:space="preserve"> </v>
      </c>
      <c r="E375" s="86" t="str">
        <f t="shared" ref="E375:R375" si="94">IF(COUNTIF(E372:E374,"A")&gt;=1,"C",IF(COUNTIF(E372:E374,"A")&gt;0,"P"," "))</f>
        <v xml:space="preserve"> </v>
      </c>
      <c r="F375" s="86" t="str">
        <f t="shared" si="94"/>
        <v xml:space="preserve"> </v>
      </c>
      <c r="G375" s="86" t="str">
        <f t="shared" si="94"/>
        <v xml:space="preserve"> </v>
      </c>
      <c r="H375" s="86" t="str">
        <f t="shared" si="94"/>
        <v xml:space="preserve"> </v>
      </c>
      <c r="I375" s="86" t="str">
        <f t="shared" si="94"/>
        <v xml:space="preserve"> </v>
      </c>
      <c r="J375" s="86" t="str">
        <f t="shared" si="94"/>
        <v xml:space="preserve"> </v>
      </c>
      <c r="K375" s="86" t="str">
        <f t="shared" si="94"/>
        <v xml:space="preserve"> </v>
      </c>
      <c r="L375" s="86" t="str">
        <f t="shared" si="94"/>
        <v xml:space="preserve"> </v>
      </c>
      <c r="M375" s="86" t="str">
        <f t="shared" si="94"/>
        <v xml:space="preserve"> </v>
      </c>
      <c r="N375" s="86" t="str">
        <f t="shared" si="94"/>
        <v xml:space="preserve"> </v>
      </c>
      <c r="O375" s="86" t="str">
        <f t="shared" si="94"/>
        <v xml:space="preserve"> </v>
      </c>
      <c r="P375" s="86" t="str">
        <f t="shared" si="94"/>
        <v xml:space="preserve"> </v>
      </c>
      <c r="Q375" s="86" t="str">
        <f t="shared" si="94"/>
        <v xml:space="preserve"> </v>
      </c>
      <c r="R375" s="86" t="str">
        <f t="shared" si="94"/>
        <v xml:space="preserve"> </v>
      </c>
    </row>
    <row r="376" spans="1:18" ht="13.5" thickBot="1">
      <c r="A376" s="4"/>
      <c r="B376" s="77"/>
      <c r="C376" s="50" t="s">
        <v>23</v>
      </c>
      <c r="D376" s="68" t="str">
        <f>IF(COUNTIF(D359:D375,"C")&gt;4,"C",IF(COUNTIF(D359:D375,"C")&gt;0,"P"," "))</f>
        <v xml:space="preserve"> </v>
      </c>
      <c r="E376" s="68" t="str">
        <f t="shared" ref="E376:R376" si="95">IF(COUNTIF(E359:E375,"C")&gt;4,"C",IF(COUNTIF(E359:E375,"C")&gt;0,"P"," "))</f>
        <v xml:space="preserve"> </v>
      </c>
      <c r="F376" s="68" t="str">
        <f t="shared" si="95"/>
        <v xml:space="preserve"> </v>
      </c>
      <c r="G376" s="68" t="str">
        <f t="shared" si="95"/>
        <v xml:space="preserve"> </v>
      </c>
      <c r="H376" s="68" t="str">
        <f t="shared" si="95"/>
        <v xml:space="preserve"> </v>
      </c>
      <c r="I376" s="68" t="str">
        <f t="shared" si="95"/>
        <v xml:space="preserve"> </v>
      </c>
      <c r="J376" s="68" t="str">
        <f t="shared" si="95"/>
        <v xml:space="preserve"> </v>
      </c>
      <c r="K376" s="68" t="str">
        <f t="shared" si="95"/>
        <v xml:space="preserve"> </v>
      </c>
      <c r="L376" s="68" t="str">
        <f t="shared" si="95"/>
        <v xml:space="preserve"> </v>
      </c>
      <c r="M376" s="68" t="str">
        <f t="shared" si="95"/>
        <v xml:space="preserve"> </v>
      </c>
      <c r="N376" s="68" t="str">
        <f t="shared" si="95"/>
        <v xml:space="preserve"> </v>
      </c>
      <c r="O376" s="68" t="str">
        <f t="shared" si="95"/>
        <v xml:space="preserve"> </v>
      </c>
      <c r="P376" s="68" t="str">
        <f t="shared" si="95"/>
        <v xml:space="preserve"> </v>
      </c>
      <c r="Q376" s="68" t="str">
        <f t="shared" si="95"/>
        <v xml:space="preserve"> </v>
      </c>
      <c r="R376" s="68" t="str">
        <f t="shared" si="95"/>
        <v xml:space="preserve"> </v>
      </c>
    </row>
    <row r="377" spans="1:18" ht="15">
      <c r="A377" s="4"/>
      <c r="B377" s="88" t="s">
        <v>74</v>
      </c>
      <c r="C377" s="89"/>
      <c r="D377" s="90"/>
      <c r="E377" s="90"/>
      <c r="F377" s="90"/>
      <c r="G377" s="90"/>
      <c r="H377" s="90"/>
      <c r="I377" s="90"/>
      <c r="J377" s="90"/>
      <c r="K377" s="90"/>
      <c r="L377" s="90"/>
      <c r="M377" s="90"/>
      <c r="N377" s="90"/>
      <c r="O377" s="90"/>
      <c r="P377" s="90"/>
      <c r="Q377" s="90"/>
      <c r="R377" s="90"/>
    </row>
    <row r="378" spans="1:18">
      <c r="A378" s="4"/>
      <c r="B378" s="47">
        <v>1</v>
      </c>
      <c r="C378" s="91" t="s">
        <v>104</v>
      </c>
      <c r="D378" s="92"/>
      <c r="E378" s="93"/>
      <c r="F378" s="93"/>
      <c r="G378" s="93"/>
      <c r="H378" s="93"/>
      <c r="I378" s="93"/>
      <c r="J378" s="93"/>
      <c r="K378" s="93"/>
      <c r="L378" s="93"/>
      <c r="M378" s="93"/>
      <c r="N378" s="93"/>
      <c r="O378" s="93"/>
      <c r="P378" s="93"/>
      <c r="Q378" s="93"/>
      <c r="R378" s="93"/>
    </row>
    <row r="379" spans="1:18">
      <c r="A379" s="4"/>
      <c r="B379" s="94"/>
      <c r="C379" s="95" t="s">
        <v>149</v>
      </c>
      <c r="D379" s="23"/>
      <c r="E379" s="15"/>
      <c r="F379" s="15"/>
      <c r="G379" s="15"/>
      <c r="H379" s="15"/>
      <c r="I379" s="15"/>
      <c r="J379" s="15"/>
      <c r="K379" s="15"/>
      <c r="L379" s="15"/>
      <c r="M379" s="15"/>
      <c r="N379" s="15"/>
      <c r="O379" s="15"/>
      <c r="P379" s="15"/>
      <c r="Q379" s="15"/>
      <c r="R379" s="15"/>
    </row>
    <row r="380" spans="1:18">
      <c r="A380" s="4"/>
      <c r="B380" s="94"/>
      <c r="C380" s="95" t="s">
        <v>150</v>
      </c>
      <c r="D380" s="23"/>
      <c r="E380" s="15"/>
      <c r="F380" s="15"/>
      <c r="G380" s="15"/>
      <c r="H380" s="15"/>
      <c r="I380" s="15"/>
      <c r="J380" s="15"/>
      <c r="K380" s="15"/>
      <c r="L380" s="15"/>
      <c r="M380" s="15"/>
      <c r="N380" s="15"/>
      <c r="O380" s="15"/>
      <c r="P380" s="15"/>
      <c r="Q380" s="15"/>
      <c r="R380" s="15"/>
    </row>
    <row r="381" spans="1:18">
      <c r="A381" s="4"/>
      <c r="B381" s="94"/>
      <c r="C381" s="95" t="s">
        <v>151</v>
      </c>
      <c r="D381" s="96"/>
      <c r="E381" s="15"/>
      <c r="F381" s="15"/>
      <c r="G381" s="15"/>
      <c r="H381" s="15"/>
      <c r="I381" s="15"/>
      <c r="J381" s="15"/>
      <c r="K381" s="15"/>
      <c r="L381" s="15"/>
      <c r="M381" s="15"/>
      <c r="N381" s="15"/>
      <c r="O381" s="15"/>
      <c r="P381" s="15"/>
      <c r="Q381" s="15"/>
      <c r="R381" s="15"/>
    </row>
    <row r="382" spans="1:18">
      <c r="A382" s="4"/>
      <c r="B382" s="47">
        <v>2</v>
      </c>
      <c r="C382" s="97" t="s">
        <v>105</v>
      </c>
      <c r="D382" s="86" t="str">
        <f>IF(COUNTIF(D379:D381,"A")&gt;=1,"C",IF(COUNTIF(D379:D381,"A")&gt;0,"P"," "))</f>
        <v xml:space="preserve"> </v>
      </c>
      <c r="E382" s="86" t="str">
        <f t="shared" ref="E382:R382" si="96">IF(COUNTIF(E379:E381,"A")&gt;=1,"C",IF(COUNTIF(E379:E381,"A")&gt;0,"P"," "))</f>
        <v xml:space="preserve"> </v>
      </c>
      <c r="F382" s="86" t="str">
        <f t="shared" si="96"/>
        <v xml:space="preserve"> </v>
      </c>
      <c r="G382" s="86" t="str">
        <f t="shared" si="96"/>
        <v xml:space="preserve"> </v>
      </c>
      <c r="H382" s="86" t="str">
        <f t="shared" si="96"/>
        <v xml:space="preserve"> </v>
      </c>
      <c r="I382" s="86" t="str">
        <f t="shared" si="96"/>
        <v xml:space="preserve"> </v>
      </c>
      <c r="J382" s="86" t="str">
        <f t="shared" si="96"/>
        <v xml:space="preserve"> </v>
      </c>
      <c r="K382" s="86" t="str">
        <f t="shared" si="96"/>
        <v xml:space="preserve"> </v>
      </c>
      <c r="L382" s="86" t="str">
        <f t="shared" si="96"/>
        <v xml:space="preserve"> </v>
      </c>
      <c r="M382" s="86" t="str">
        <f t="shared" si="96"/>
        <v xml:space="preserve"> </v>
      </c>
      <c r="N382" s="86" t="str">
        <f t="shared" si="96"/>
        <v xml:space="preserve"> </v>
      </c>
      <c r="O382" s="86" t="str">
        <f t="shared" si="96"/>
        <v xml:space="preserve"> </v>
      </c>
      <c r="P382" s="86" t="str">
        <f t="shared" si="96"/>
        <v xml:space="preserve"> </v>
      </c>
      <c r="Q382" s="86" t="str">
        <f t="shared" si="96"/>
        <v xml:space="preserve"> </v>
      </c>
      <c r="R382" s="86" t="str">
        <f t="shared" si="96"/>
        <v xml:space="preserve"> </v>
      </c>
    </row>
    <row r="383" spans="1:18">
      <c r="A383" s="4"/>
      <c r="B383" s="94"/>
      <c r="C383" s="95" t="s">
        <v>152</v>
      </c>
      <c r="D383" s="66"/>
      <c r="E383" s="15"/>
      <c r="F383" s="15"/>
      <c r="G383" s="15"/>
      <c r="H383" s="15"/>
      <c r="I383" s="15"/>
      <c r="J383" s="15"/>
      <c r="K383" s="15"/>
      <c r="L383" s="15"/>
      <c r="M383" s="15"/>
      <c r="N383" s="15"/>
      <c r="O383" s="15"/>
      <c r="P383" s="15"/>
      <c r="Q383" s="15"/>
      <c r="R383" s="15"/>
    </row>
    <row r="384" spans="1:18">
      <c r="A384" s="4"/>
      <c r="B384" s="94"/>
      <c r="C384" s="95" t="s">
        <v>24</v>
      </c>
      <c r="D384" s="15"/>
      <c r="E384" s="15"/>
      <c r="F384" s="15"/>
      <c r="G384" s="15"/>
      <c r="H384" s="15"/>
      <c r="I384" s="15"/>
      <c r="J384" s="15"/>
      <c r="K384" s="15"/>
      <c r="L384" s="15"/>
      <c r="M384" s="15"/>
      <c r="N384" s="15"/>
      <c r="O384" s="15"/>
      <c r="P384" s="15"/>
      <c r="Q384" s="15"/>
      <c r="R384" s="15"/>
    </row>
    <row r="385" spans="1:18">
      <c r="A385" s="4"/>
      <c r="B385" s="94"/>
      <c r="C385" s="95" t="s">
        <v>153</v>
      </c>
      <c r="D385" s="15"/>
      <c r="E385" s="15"/>
      <c r="F385" s="15"/>
      <c r="G385" s="15"/>
      <c r="H385" s="15"/>
      <c r="I385" s="15"/>
      <c r="J385" s="15"/>
      <c r="K385" s="15"/>
      <c r="L385" s="15"/>
      <c r="M385" s="15"/>
      <c r="N385" s="15"/>
      <c r="O385" s="15"/>
      <c r="P385" s="15"/>
      <c r="Q385" s="15"/>
      <c r="R385" s="15"/>
    </row>
    <row r="386" spans="1:18">
      <c r="A386" s="4"/>
      <c r="B386" s="47">
        <v>3</v>
      </c>
      <c r="C386" s="97" t="s">
        <v>106</v>
      </c>
      <c r="D386" s="86" t="str">
        <f>IF(COUNTIF(D383:D385,"A")&gt;=1,"C",IF(COUNTIF(D383:D385,"A")&gt;0,"P"," "))</f>
        <v xml:space="preserve"> </v>
      </c>
      <c r="E386" s="86" t="str">
        <f t="shared" ref="E386:R386" si="97">IF(COUNTIF(E383:E385,"A")&gt;=1,"C",IF(COUNTIF(E383:E385,"A")&gt;0,"P"," "))</f>
        <v xml:space="preserve"> </v>
      </c>
      <c r="F386" s="86" t="str">
        <f t="shared" si="97"/>
        <v xml:space="preserve"> </v>
      </c>
      <c r="G386" s="86" t="str">
        <f t="shared" si="97"/>
        <v xml:space="preserve"> </v>
      </c>
      <c r="H386" s="86" t="str">
        <f t="shared" si="97"/>
        <v xml:space="preserve"> </v>
      </c>
      <c r="I386" s="86" t="str">
        <f t="shared" si="97"/>
        <v xml:space="preserve"> </v>
      </c>
      <c r="J386" s="86" t="str">
        <f t="shared" si="97"/>
        <v xml:space="preserve"> </v>
      </c>
      <c r="K386" s="86" t="str">
        <f t="shared" si="97"/>
        <v xml:space="preserve"> </v>
      </c>
      <c r="L386" s="86" t="str">
        <f t="shared" si="97"/>
        <v xml:space="preserve"> </v>
      </c>
      <c r="M386" s="86" t="str">
        <f t="shared" si="97"/>
        <v xml:space="preserve"> </v>
      </c>
      <c r="N386" s="86" t="str">
        <f t="shared" si="97"/>
        <v xml:space="preserve"> </v>
      </c>
      <c r="O386" s="86" t="str">
        <f t="shared" si="97"/>
        <v xml:space="preserve"> </v>
      </c>
      <c r="P386" s="86" t="str">
        <f t="shared" si="97"/>
        <v xml:space="preserve"> </v>
      </c>
      <c r="Q386" s="86" t="str">
        <f t="shared" si="97"/>
        <v xml:space="preserve"> </v>
      </c>
      <c r="R386" s="86" t="str">
        <f t="shared" si="97"/>
        <v xml:space="preserve"> </v>
      </c>
    </row>
    <row r="387" spans="1:18">
      <c r="A387" s="4"/>
      <c r="B387" s="94"/>
      <c r="C387" s="95" t="s">
        <v>154</v>
      </c>
      <c r="D387" s="15"/>
      <c r="E387" s="15"/>
      <c r="F387" s="15"/>
      <c r="G387" s="15"/>
      <c r="H387" s="15"/>
      <c r="I387" s="15"/>
      <c r="J387" s="15"/>
      <c r="K387" s="15"/>
      <c r="L387" s="15"/>
      <c r="M387" s="15"/>
      <c r="N387" s="15"/>
      <c r="O387" s="15"/>
      <c r="P387" s="15"/>
      <c r="Q387" s="15"/>
      <c r="R387" s="15"/>
    </row>
    <row r="388" spans="1:18">
      <c r="A388" s="4"/>
      <c r="B388" s="94"/>
      <c r="C388" s="95" t="s">
        <v>155</v>
      </c>
      <c r="D388" s="15"/>
      <c r="E388" s="15"/>
      <c r="F388" s="15"/>
      <c r="G388" s="15"/>
      <c r="H388" s="15"/>
      <c r="I388" s="15"/>
      <c r="J388" s="15"/>
      <c r="K388" s="15"/>
      <c r="L388" s="15"/>
      <c r="M388" s="15"/>
      <c r="N388" s="15"/>
      <c r="O388" s="15"/>
      <c r="P388" s="15"/>
      <c r="Q388" s="15"/>
      <c r="R388" s="15"/>
    </row>
    <row r="389" spans="1:18">
      <c r="A389" s="4"/>
      <c r="B389" s="94"/>
      <c r="C389" s="95" t="s">
        <v>156</v>
      </c>
      <c r="D389" s="15"/>
      <c r="E389" s="15"/>
      <c r="F389" s="15"/>
      <c r="G389" s="15"/>
      <c r="H389" s="15"/>
      <c r="I389" s="15"/>
      <c r="J389" s="15"/>
      <c r="K389" s="15"/>
      <c r="L389" s="15"/>
      <c r="M389" s="15"/>
      <c r="N389" s="15"/>
      <c r="O389" s="15"/>
      <c r="P389" s="15"/>
      <c r="Q389" s="15"/>
      <c r="R389" s="15"/>
    </row>
    <row r="390" spans="1:18">
      <c r="A390" s="4"/>
      <c r="B390" s="47">
        <v>4</v>
      </c>
      <c r="C390" s="97" t="s">
        <v>107</v>
      </c>
      <c r="D390" s="86" t="str">
        <f>IF(COUNTIF(D387:D389,"A")&gt;=1,"C",IF(COUNTIF(D387:D389,"A")&gt;0,"P"," "))</f>
        <v xml:space="preserve"> </v>
      </c>
      <c r="E390" s="86" t="str">
        <f t="shared" ref="E390:R390" si="98">IF(COUNTIF(E387:E389,"A")&gt;=1,"C",IF(COUNTIF(E387:E389,"A")&gt;0,"P"," "))</f>
        <v xml:space="preserve"> </v>
      </c>
      <c r="F390" s="86" t="str">
        <f t="shared" si="98"/>
        <v xml:space="preserve"> </v>
      </c>
      <c r="G390" s="86" t="str">
        <f t="shared" si="98"/>
        <v xml:space="preserve"> </v>
      </c>
      <c r="H390" s="86" t="str">
        <f t="shared" si="98"/>
        <v xml:space="preserve"> </v>
      </c>
      <c r="I390" s="86" t="str">
        <f t="shared" si="98"/>
        <v xml:space="preserve"> </v>
      </c>
      <c r="J390" s="86" t="str">
        <f t="shared" si="98"/>
        <v xml:space="preserve"> </v>
      </c>
      <c r="K390" s="86" t="str">
        <f t="shared" si="98"/>
        <v xml:space="preserve"> </v>
      </c>
      <c r="L390" s="86" t="str">
        <f t="shared" si="98"/>
        <v xml:space="preserve"> </v>
      </c>
      <c r="M390" s="86" t="str">
        <f t="shared" si="98"/>
        <v xml:space="preserve"> </v>
      </c>
      <c r="N390" s="86" t="str">
        <f t="shared" si="98"/>
        <v xml:space="preserve"> </v>
      </c>
      <c r="O390" s="86" t="str">
        <f t="shared" si="98"/>
        <v xml:space="preserve"> </v>
      </c>
      <c r="P390" s="86" t="str">
        <f t="shared" si="98"/>
        <v xml:space="preserve"> </v>
      </c>
      <c r="Q390" s="86" t="str">
        <f t="shared" si="98"/>
        <v xml:space="preserve"> </v>
      </c>
      <c r="R390" s="86" t="str">
        <f t="shared" si="98"/>
        <v xml:space="preserve"> </v>
      </c>
    </row>
    <row r="391" spans="1:18">
      <c r="A391" s="4"/>
      <c r="B391" s="94"/>
      <c r="C391" s="95" t="s">
        <v>157</v>
      </c>
      <c r="D391" s="15"/>
      <c r="E391" s="15"/>
      <c r="F391" s="15"/>
      <c r="G391" s="15"/>
      <c r="H391" s="15"/>
      <c r="I391" s="15"/>
      <c r="J391" s="15"/>
      <c r="K391" s="15"/>
      <c r="L391" s="15"/>
      <c r="M391" s="15"/>
      <c r="N391" s="15"/>
      <c r="O391" s="15"/>
      <c r="P391" s="15"/>
      <c r="Q391" s="15"/>
      <c r="R391" s="65"/>
    </row>
    <row r="392" spans="1:18">
      <c r="A392" s="4"/>
      <c r="B392" s="94"/>
      <c r="C392" s="95" t="s">
        <v>158</v>
      </c>
      <c r="D392" s="15"/>
      <c r="E392" s="15"/>
      <c r="F392" s="15"/>
      <c r="G392" s="15"/>
      <c r="H392" s="15"/>
      <c r="I392" s="15"/>
      <c r="J392" s="15"/>
      <c r="K392" s="15"/>
      <c r="L392" s="15"/>
      <c r="M392" s="15"/>
      <c r="N392" s="15"/>
      <c r="O392" s="15"/>
      <c r="P392" s="15"/>
      <c r="Q392" s="15"/>
      <c r="R392" s="65"/>
    </row>
    <row r="393" spans="1:18">
      <c r="A393" s="4"/>
      <c r="B393" s="94"/>
      <c r="C393" s="95" t="s">
        <v>159</v>
      </c>
      <c r="D393" s="15"/>
      <c r="E393" s="15"/>
      <c r="F393" s="15"/>
      <c r="G393" s="15"/>
      <c r="H393" s="15"/>
      <c r="I393" s="15"/>
      <c r="J393" s="15"/>
      <c r="K393" s="15"/>
      <c r="L393" s="15"/>
      <c r="M393" s="15"/>
      <c r="N393" s="15"/>
      <c r="O393" s="15"/>
      <c r="P393" s="15"/>
      <c r="Q393" s="15"/>
      <c r="R393" s="65"/>
    </row>
    <row r="394" spans="1:18">
      <c r="A394" s="4"/>
      <c r="B394" s="47">
        <v>5</v>
      </c>
      <c r="C394" s="98" t="s">
        <v>108</v>
      </c>
      <c r="D394" s="86" t="str">
        <f>IF(COUNTIF(D391:D393,"A")&gt;=1,"C",IF(COUNTIF(D391:D393,"A")&gt;0,"P"," "))</f>
        <v xml:space="preserve"> </v>
      </c>
      <c r="E394" s="86" t="str">
        <f t="shared" ref="E394:R394" si="99">IF(COUNTIF(E391:E393,"A")&gt;=1,"C",IF(COUNTIF(E391:E393,"A")&gt;0,"P"," "))</f>
        <v xml:space="preserve"> </v>
      </c>
      <c r="F394" s="86" t="str">
        <f t="shared" si="99"/>
        <v xml:space="preserve"> </v>
      </c>
      <c r="G394" s="86" t="str">
        <f t="shared" si="99"/>
        <v xml:space="preserve"> </v>
      </c>
      <c r="H394" s="86" t="str">
        <f t="shared" si="99"/>
        <v xml:space="preserve"> </v>
      </c>
      <c r="I394" s="86" t="str">
        <f t="shared" si="99"/>
        <v xml:space="preserve"> </v>
      </c>
      <c r="J394" s="86" t="str">
        <f t="shared" si="99"/>
        <v xml:space="preserve"> </v>
      </c>
      <c r="K394" s="86" t="str">
        <f t="shared" si="99"/>
        <v xml:space="preserve"> </v>
      </c>
      <c r="L394" s="86" t="str">
        <f t="shared" si="99"/>
        <v xml:space="preserve"> </v>
      </c>
      <c r="M394" s="86" t="str">
        <f t="shared" si="99"/>
        <v xml:space="preserve"> </v>
      </c>
      <c r="N394" s="86" t="str">
        <f t="shared" si="99"/>
        <v xml:space="preserve"> </v>
      </c>
      <c r="O394" s="86" t="str">
        <f t="shared" si="99"/>
        <v xml:space="preserve"> </v>
      </c>
      <c r="P394" s="86" t="str">
        <f t="shared" si="99"/>
        <v xml:space="preserve"> </v>
      </c>
      <c r="Q394" s="86" t="str">
        <f t="shared" si="99"/>
        <v xml:space="preserve"> </v>
      </c>
      <c r="R394" s="86" t="str">
        <f t="shared" si="99"/>
        <v xml:space="preserve"> </v>
      </c>
    </row>
    <row r="395" spans="1:18">
      <c r="A395" s="4"/>
      <c r="B395" s="17"/>
      <c r="C395" s="99" t="s">
        <v>160</v>
      </c>
      <c r="D395" s="15"/>
      <c r="E395" s="15"/>
      <c r="F395" s="15"/>
      <c r="G395" s="15"/>
      <c r="H395" s="15"/>
      <c r="I395" s="15"/>
      <c r="J395" s="15"/>
      <c r="K395" s="15"/>
      <c r="L395" s="15"/>
      <c r="M395" s="15"/>
      <c r="N395" s="15"/>
      <c r="O395" s="15"/>
      <c r="P395" s="15"/>
      <c r="Q395" s="15"/>
      <c r="R395" s="15"/>
    </row>
    <row r="396" spans="1:18">
      <c r="A396" s="4"/>
      <c r="B396" s="17"/>
      <c r="C396" s="99" t="s">
        <v>161</v>
      </c>
      <c r="D396" s="15"/>
      <c r="E396" s="15"/>
      <c r="F396" s="15"/>
      <c r="G396" s="15"/>
      <c r="H396" s="15"/>
      <c r="I396" s="15"/>
      <c r="J396" s="15"/>
      <c r="K396" s="15"/>
      <c r="L396" s="15"/>
      <c r="M396" s="15"/>
      <c r="N396" s="15"/>
      <c r="O396" s="15"/>
      <c r="P396" s="15"/>
      <c r="Q396" s="15"/>
      <c r="R396" s="15"/>
    </row>
    <row r="397" spans="1:18">
      <c r="A397" s="4"/>
      <c r="B397" s="17"/>
      <c r="C397" s="99" t="s">
        <v>162</v>
      </c>
      <c r="D397" s="65"/>
      <c r="E397" s="65"/>
      <c r="F397" s="65"/>
      <c r="G397" s="65"/>
      <c r="H397" s="65"/>
      <c r="I397" s="65"/>
      <c r="J397" s="65"/>
      <c r="K397" s="65"/>
      <c r="L397" s="65"/>
      <c r="M397" s="65"/>
      <c r="N397" s="65"/>
      <c r="O397" s="65"/>
      <c r="P397" s="65"/>
      <c r="Q397" s="65"/>
      <c r="R397" s="65"/>
    </row>
    <row r="398" spans="1:18" ht="1.5" customHeight="1" thickBot="1">
      <c r="A398" s="4"/>
      <c r="B398" s="17"/>
      <c r="C398" s="100"/>
      <c r="D398" s="86" t="str">
        <f>IF(COUNTIF(D395:D397,"A")&gt;=1,"C",IF(COUNTIF(D395:D397,"A")&gt;0,"P"," "))</f>
        <v xml:space="preserve"> </v>
      </c>
      <c r="E398" s="86" t="str">
        <f t="shared" ref="E398:R398" si="100">IF(COUNTIF(E395:E397,"A")&gt;=1,"C",IF(COUNTIF(E395:E397,"A")&gt;0,"P"," "))</f>
        <v xml:space="preserve"> </v>
      </c>
      <c r="F398" s="86" t="str">
        <f t="shared" si="100"/>
        <v xml:space="preserve"> </v>
      </c>
      <c r="G398" s="86" t="str">
        <f t="shared" si="100"/>
        <v xml:space="preserve"> </v>
      </c>
      <c r="H398" s="86" t="str">
        <f t="shared" si="100"/>
        <v xml:space="preserve"> </v>
      </c>
      <c r="I398" s="86" t="str">
        <f t="shared" si="100"/>
        <v xml:space="preserve"> </v>
      </c>
      <c r="J398" s="86" t="str">
        <f t="shared" si="100"/>
        <v xml:space="preserve"> </v>
      </c>
      <c r="K398" s="86" t="str">
        <f t="shared" si="100"/>
        <v xml:space="preserve"> </v>
      </c>
      <c r="L398" s="86" t="str">
        <f t="shared" si="100"/>
        <v xml:space="preserve"> </v>
      </c>
      <c r="M398" s="86" t="str">
        <f t="shared" si="100"/>
        <v xml:space="preserve"> </v>
      </c>
      <c r="N398" s="86" t="str">
        <f t="shared" si="100"/>
        <v xml:space="preserve"> </v>
      </c>
      <c r="O398" s="86" t="str">
        <f t="shared" si="100"/>
        <v xml:space="preserve"> </v>
      </c>
      <c r="P398" s="86" t="str">
        <f t="shared" si="100"/>
        <v xml:space="preserve"> </v>
      </c>
      <c r="Q398" s="86" t="str">
        <f t="shared" si="100"/>
        <v xml:space="preserve"> </v>
      </c>
      <c r="R398" s="86" t="str">
        <f t="shared" si="100"/>
        <v xml:space="preserve"> </v>
      </c>
    </row>
    <row r="399" spans="1:18" ht="13.5" thickBot="1">
      <c r="A399" s="4"/>
      <c r="B399" s="77"/>
      <c r="C399" s="50" t="s">
        <v>23</v>
      </c>
      <c r="D399" s="68" t="str">
        <f>IF(COUNTIF(D382:D398,"C")&gt;4,"C",IF(COUNTIF(D382:D398,"C")&gt;0,"P"," "))</f>
        <v xml:space="preserve"> </v>
      </c>
      <c r="E399" s="68" t="str">
        <f t="shared" ref="E399:R399" si="101">IF(COUNTIF(E382:E398,"C")&gt;4,"C",IF(COUNTIF(E382:E398,"C")&gt;0,"P"," "))</f>
        <v xml:space="preserve"> </v>
      </c>
      <c r="F399" s="68" t="str">
        <f t="shared" si="101"/>
        <v xml:space="preserve"> </v>
      </c>
      <c r="G399" s="68" t="str">
        <f t="shared" si="101"/>
        <v xml:space="preserve"> </v>
      </c>
      <c r="H399" s="68" t="str">
        <f t="shared" si="101"/>
        <v xml:space="preserve"> </v>
      </c>
      <c r="I399" s="68" t="str">
        <f t="shared" si="101"/>
        <v xml:space="preserve"> </v>
      </c>
      <c r="J399" s="68" t="str">
        <f t="shared" si="101"/>
        <v xml:space="preserve"> </v>
      </c>
      <c r="K399" s="68" t="str">
        <f t="shared" si="101"/>
        <v xml:space="preserve"> </v>
      </c>
      <c r="L399" s="68" t="str">
        <f t="shared" si="101"/>
        <v xml:space="preserve"> </v>
      </c>
      <c r="M399" s="68" t="str">
        <f t="shared" si="101"/>
        <v xml:space="preserve"> </v>
      </c>
      <c r="N399" s="68" t="str">
        <f t="shared" si="101"/>
        <v xml:space="preserve"> </v>
      </c>
      <c r="O399" s="68" t="str">
        <f t="shared" si="101"/>
        <v xml:space="preserve"> </v>
      </c>
      <c r="P399" s="68" t="str">
        <f t="shared" si="101"/>
        <v xml:space="preserve"> </v>
      </c>
      <c r="Q399" s="68" t="str">
        <f t="shared" si="101"/>
        <v xml:space="preserve"> </v>
      </c>
      <c r="R399" s="68" t="str">
        <f t="shared" si="101"/>
        <v xml:space="preserve"> </v>
      </c>
    </row>
    <row r="400" spans="1:18" ht="15">
      <c r="A400" s="4"/>
      <c r="B400" s="88" t="s">
        <v>75</v>
      </c>
      <c r="C400" s="89"/>
      <c r="D400" s="90"/>
      <c r="E400" s="90"/>
      <c r="F400" s="90"/>
      <c r="G400" s="90"/>
      <c r="H400" s="90"/>
      <c r="I400" s="90"/>
      <c r="J400" s="90"/>
      <c r="K400" s="90"/>
      <c r="L400" s="90"/>
      <c r="M400" s="90"/>
      <c r="N400" s="90"/>
      <c r="O400" s="90"/>
      <c r="P400" s="90"/>
      <c r="Q400" s="90"/>
      <c r="R400" s="90"/>
    </row>
    <row r="401" spans="1:18">
      <c r="A401" s="4"/>
      <c r="B401" s="47">
        <v>1</v>
      </c>
      <c r="C401" s="91" t="s">
        <v>163</v>
      </c>
      <c r="D401" s="92"/>
      <c r="E401" s="93"/>
      <c r="F401" s="93"/>
      <c r="G401" s="93"/>
      <c r="H401" s="93"/>
      <c r="I401" s="93"/>
      <c r="J401" s="93"/>
      <c r="K401" s="93"/>
      <c r="L401" s="93"/>
      <c r="M401" s="93"/>
      <c r="N401" s="93"/>
      <c r="O401" s="93"/>
      <c r="P401" s="93"/>
      <c r="Q401" s="93"/>
      <c r="R401" s="93"/>
    </row>
    <row r="402" spans="1:18">
      <c r="A402" s="4"/>
      <c r="B402" s="94"/>
      <c r="C402" s="95" t="s">
        <v>168</v>
      </c>
      <c r="D402" s="23"/>
      <c r="E402" s="15"/>
      <c r="F402" s="15"/>
      <c r="G402" s="15"/>
      <c r="H402" s="15"/>
      <c r="I402" s="15"/>
      <c r="J402" s="15"/>
      <c r="K402" s="15"/>
      <c r="L402" s="15"/>
      <c r="M402" s="15"/>
      <c r="N402" s="15"/>
      <c r="O402" s="15"/>
      <c r="P402" s="15"/>
      <c r="Q402" s="15"/>
      <c r="R402" s="15"/>
    </row>
    <row r="403" spans="1:18">
      <c r="A403" s="4"/>
      <c r="B403" s="94"/>
      <c r="C403" s="95" t="s">
        <v>169</v>
      </c>
      <c r="D403" s="23"/>
      <c r="E403" s="15"/>
      <c r="F403" s="15"/>
      <c r="G403" s="15"/>
      <c r="H403" s="15"/>
      <c r="I403" s="15"/>
      <c r="J403" s="15"/>
      <c r="K403" s="15"/>
      <c r="L403" s="15"/>
      <c r="M403" s="15"/>
      <c r="N403" s="15"/>
      <c r="O403" s="15"/>
      <c r="P403" s="15"/>
      <c r="Q403" s="15"/>
      <c r="R403" s="15"/>
    </row>
    <row r="404" spans="1:18">
      <c r="A404" s="4"/>
      <c r="B404" s="94"/>
      <c r="C404" s="95" t="s">
        <v>170</v>
      </c>
      <c r="D404" s="96"/>
      <c r="E404" s="15"/>
      <c r="F404" s="15"/>
      <c r="G404" s="15"/>
      <c r="H404" s="15"/>
      <c r="I404" s="15"/>
      <c r="J404" s="15"/>
      <c r="K404" s="15"/>
      <c r="L404" s="15"/>
      <c r="M404" s="15"/>
      <c r="N404" s="15"/>
      <c r="O404" s="15"/>
      <c r="P404" s="15"/>
      <c r="Q404" s="15"/>
      <c r="R404" s="15"/>
    </row>
    <row r="405" spans="1:18">
      <c r="A405" s="4"/>
      <c r="B405" s="47">
        <v>2</v>
      </c>
      <c r="C405" s="97" t="s">
        <v>164</v>
      </c>
      <c r="D405" s="86" t="str">
        <f>IF(COUNTIF(D402:D404,"A")&gt;=1,"C",IF(COUNTIF(D402:D404,"A")&gt;0,"P"," "))</f>
        <v xml:space="preserve"> </v>
      </c>
      <c r="E405" s="86" t="str">
        <f t="shared" ref="E405:R405" si="102">IF(COUNTIF(E402:E404,"A")&gt;=1,"C",IF(COUNTIF(E402:E404,"A")&gt;0,"P"," "))</f>
        <v xml:space="preserve"> </v>
      </c>
      <c r="F405" s="86" t="str">
        <f t="shared" si="102"/>
        <v xml:space="preserve"> </v>
      </c>
      <c r="G405" s="86" t="str">
        <f t="shared" si="102"/>
        <v xml:space="preserve"> </v>
      </c>
      <c r="H405" s="86" t="str">
        <f t="shared" si="102"/>
        <v xml:space="preserve"> </v>
      </c>
      <c r="I405" s="86" t="str">
        <f t="shared" si="102"/>
        <v xml:space="preserve"> </v>
      </c>
      <c r="J405" s="86" t="str">
        <f t="shared" si="102"/>
        <v xml:space="preserve"> </v>
      </c>
      <c r="K405" s="86" t="str">
        <f t="shared" si="102"/>
        <v xml:space="preserve"> </v>
      </c>
      <c r="L405" s="86" t="str">
        <f t="shared" si="102"/>
        <v xml:space="preserve"> </v>
      </c>
      <c r="M405" s="86" t="str">
        <f t="shared" si="102"/>
        <v xml:space="preserve"> </v>
      </c>
      <c r="N405" s="86" t="str">
        <f t="shared" si="102"/>
        <v xml:space="preserve"> </v>
      </c>
      <c r="O405" s="86" t="str">
        <f t="shared" si="102"/>
        <v xml:space="preserve"> </v>
      </c>
      <c r="P405" s="86" t="str">
        <f t="shared" si="102"/>
        <v xml:space="preserve"> </v>
      </c>
      <c r="Q405" s="86" t="str">
        <f t="shared" si="102"/>
        <v xml:space="preserve"> </v>
      </c>
      <c r="R405" s="86" t="str">
        <f t="shared" si="102"/>
        <v xml:space="preserve"> </v>
      </c>
    </row>
    <row r="406" spans="1:18">
      <c r="A406" s="4"/>
      <c r="B406" s="94"/>
      <c r="C406" s="95" t="s">
        <v>171</v>
      </c>
      <c r="D406" s="66"/>
      <c r="E406" s="15"/>
      <c r="F406" s="15"/>
      <c r="G406" s="15"/>
      <c r="H406" s="15"/>
      <c r="I406" s="15"/>
      <c r="J406" s="15"/>
      <c r="K406" s="15"/>
      <c r="L406" s="15"/>
      <c r="M406" s="15"/>
      <c r="N406" s="15"/>
      <c r="O406" s="15"/>
      <c r="P406" s="15"/>
      <c r="Q406" s="15"/>
      <c r="R406" s="15"/>
    </row>
    <row r="407" spans="1:18">
      <c r="A407" s="4"/>
      <c r="B407" s="94"/>
      <c r="C407" s="95" t="s">
        <v>172</v>
      </c>
      <c r="D407" s="15"/>
      <c r="E407" s="15"/>
      <c r="F407" s="15"/>
      <c r="G407" s="15"/>
      <c r="H407" s="15"/>
      <c r="I407" s="15"/>
      <c r="J407" s="15"/>
      <c r="K407" s="15"/>
      <c r="L407" s="15"/>
      <c r="M407" s="15"/>
      <c r="N407" s="15"/>
      <c r="O407" s="15"/>
      <c r="P407" s="15"/>
      <c r="Q407" s="15"/>
      <c r="R407" s="15"/>
    </row>
    <row r="408" spans="1:18">
      <c r="A408" s="4"/>
      <c r="B408" s="94"/>
      <c r="C408" s="95" t="s">
        <v>173</v>
      </c>
      <c r="D408" s="15"/>
      <c r="E408" s="15"/>
      <c r="F408" s="15"/>
      <c r="G408" s="15"/>
      <c r="H408" s="15"/>
      <c r="I408" s="15"/>
      <c r="J408" s="15"/>
      <c r="K408" s="15"/>
      <c r="L408" s="15"/>
      <c r="M408" s="15"/>
      <c r="N408" s="15"/>
      <c r="O408" s="15"/>
      <c r="P408" s="15"/>
      <c r="Q408" s="15"/>
      <c r="R408" s="15"/>
    </row>
    <row r="409" spans="1:18">
      <c r="A409" s="4"/>
      <c r="B409" s="47">
        <v>3</v>
      </c>
      <c r="C409" s="97" t="s">
        <v>165</v>
      </c>
      <c r="D409" s="86" t="str">
        <f>IF(COUNTIF(D406:D408,"A")&gt;=1,"C",IF(COUNTIF(D406:D408,"A")&gt;0,"P"," "))</f>
        <v xml:space="preserve"> </v>
      </c>
      <c r="E409" s="86" t="str">
        <f t="shared" ref="E409:R409" si="103">IF(COUNTIF(E406:E408,"A")&gt;=1,"C",IF(COUNTIF(E406:E408,"A")&gt;0,"P"," "))</f>
        <v xml:space="preserve"> </v>
      </c>
      <c r="F409" s="86" t="str">
        <f t="shared" si="103"/>
        <v xml:space="preserve"> </v>
      </c>
      <c r="G409" s="86" t="str">
        <f t="shared" si="103"/>
        <v xml:space="preserve"> </v>
      </c>
      <c r="H409" s="86" t="str">
        <f t="shared" si="103"/>
        <v xml:space="preserve"> </v>
      </c>
      <c r="I409" s="86" t="str">
        <f t="shared" si="103"/>
        <v xml:space="preserve"> </v>
      </c>
      <c r="J409" s="86" t="str">
        <f t="shared" si="103"/>
        <v xml:space="preserve"> </v>
      </c>
      <c r="K409" s="86" t="str">
        <f t="shared" si="103"/>
        <v xml:space="preserve"> </v>
      </c>
      <c r="L409" s="86" t="str">
        <f t="shared" si="103"/>
        <v xml:space="preserve"> </v>
      </c>
      <c r="M409" s="86" t="str">
        <f t="shared" si="103"/>
        <v xml:space="preserve"> </v>
      </c>
      <c r="N409" s="86" t="str">
        <f t="shared" si="103"/>
        <v xml:space="preserve"> </v>
      </c>
      <c r="O409" s="86" t="str">
        <f t="shared" si="103"/>
        <v xml:space="preserve"> </v>
      </c>
      <c r="P409" s="86" t="str">
        <f t="shared" si="103"/>
        <v xml:space="preserve"> </v>
      </c>
      <c r="Q409" s="86" t="str">
        <f t="shared" si="103"/>
        <v xml:space="preserve"> </v>
      </c>
      <c r="R409" s="86" t="str">
        <f t="shared" si="103"/>
        <v xml:space="preserve"> </v>
      </c>
    </row>
    <row r="410" spans="1:18">
      <c r="A410" s="4"/>
      <c r="B410" s="94"/>
      <c r="C410" s="95" t="s">
        <v>174</v>
      </c>
      <c r="D410" s="15"/>
      <c r="E410" s="15"/>
      <c r="F410" s="15"/>
      <c r="G410" s="15"/>
      <c r="H410" s="15"/>
      <c r="I410" s="15"/>
      <c r="J410" s="15"/>
      <c r="K410" s="15"/>
      <c r="L410" s="15"/>
      <c r="M410" s="15"/>
      <c r="N410" s="15"/>
      <c r="O410" s="15"/>
      <c r="P410" s="15"/>
      <c r="Q410" s="15"/>
      <c r="R410" s="15"/>
    </row>
    <row r="411" spans="1:18">
      <c r="A411" s="4"/>
      <c r="B411" s="94"/>
      <c r="C411" s="95" t="s">
        <v>175</v>
      </c>
      <c r="D411" s="15"/>
      <c r="E411" s="15"/>
      <c r="F411" s="15"/>
      <c r="G411" s="15"/>
      <c r="H411" s="15"/>
      <c r="I411" s="15"/>
      <c r="J411" s="15"/>
      <c r="K411" s="15"/>
      <c r="L411" s="15"/>
      <c r="M411" s="15"/>
      <c r="N411" s="15"/>
      <c r="O411" s="15"/>
      <c r="P411" s="15"/>
      <c r="Q411" s="15"/>
      <c r="R411" s="15"/>
    </row>
    <row r="412" spans="1:18">
      <c r="A412" s="4"/>
      <c r="B412" s="94"/>
      <c r="C412" s="95" t="s">
        <v>176</v>
      </c>
      <c r="D412" s="15"/>
      <c r="E412" s="15"/>
      <c r="F412" s="15"/>
      <c r="G412" s="15"/>
      <c r="H412" s="15"/>
      <c r="I412" s="15"/>
      <c r="J412" s="15"/>
      <c r="K412" s="15"/>
      <c r="L412" s="15"/>
      <c r="M412" s="15"/>
      <c r="N412" s="15"/>
      <c r="O412" s="15"/>
      <c r="P412" s="15"/>
      <c r="Q412" s="15"/>
      <c r="R412" s="15"/>
    </row>
    <row r="413" spans="1:18">
      <c r="A413" s="4"/>
      <c r="B413" s="47">
        <v>4</v>
      </c>
      <c r="C413" s="97" t="s">
        <v>166</v>
      </c>
      <c r="D413" s="86" t="str">
        <f>IF(COUNTIF(D410:D412,"A")&gt;=1,"C",IF(COUNTIF(D410:D412,"A")&gt;0,"P"," "))</f>
        <v xml:space="preserve"> </v>
      </c>
      <c r="E413" s="86" t="str">
        <f t="shared" ref="E413:R413" si="104">IF(COUNTIF(E410:E412,"A")&gt;=1,"C",IF(COUNTIF(E410:E412,"A")&gt;0,"P"," "))</f>
        <v xml:space="preserve"> </v>
      </c>
      <c r="F413" s="86" t="str">
        <f t="shared" si="104"/>
        <v xml:space="preserve"> </v>
      </c>
      <c r="G413" s="86" t="str">
        <f t="shared" si="104"/>
        <v xml:space="preserve"> </v>
      </c>
      <c r="H413" s="86" t="str">
        <f t="shared" si="104"/>
        <v xml:space="preserve"> </v>
      </c>
      <c r="I413" s="86" t="str">
        <f t="shared" si="104"/>
        <v xml:space="preserve"> </v>
      </c>
      <c r="J413" s="86" t="str">
        <f t="shared" si="104"/>
        <v xml:space="preserve"> </v>
      </c>
      <c r="K413" s="86" t="str">
        <f t="shared" si="104"/>
        <v xml:space="preserve"> </v>
      </c>
      <c r="L413" s="86" t="str">
        <f t="shared" si="104"/>
        <v xml:space="preserve"> </v>
      </c>
      <c r="M413" s="86" t="str">
        <f t="shared" si="104"/>
        <v xml:space="preserve"> </v>
      </c>
      <c r="N413" s="86" t="str">
        <f t="shared" si="104"/>
        <v xml:space="preserve"> </v>
      </c>
      <c r="O413" s="86" t="str">
        <f t="shared" si="104"/>
        <v xml:space="preserve"> </v>
      </c>
      <c r="P413" s="86" t="str">
        <f t="shared" si="104"/>
        <v xml:space="preserve"> </v>
      </c>
      <c r="Q413" s="86" t="str">
        <f t="shared" si="104"/>
        <v xml:space="preserve"> </v>
      </c>
      <c r="R413" s="86" t="str">
        <f t="shared" si="104"/>
        <v xml:space="preserve"> </v>
      </c>
    </row>
    <row r="414" spans="1:18" ht="12.75" customHeight="1">
      <c r="A414" s="4"/>
      <c r="B414" s="94"/>
      <c r="C414" s="95" t="s">
        <v>177</v>
      </c>
      <c r="D414" s="15"/>
      <c r="E414" s="15"/>
      <c r="F414" s="15"/>
      <c r="G414" s="15"/>
      <c r="H414" s="15"/>
      <c r="I414" s="15"/>
      <c r="J414" s="15"/>
      <c r="K414" s="15"/>
      <c r="L414" s="15"/>
      <c r="M414" s="15"/>
      <c r="N414" s="15"/>
      <c r="O414" s="15"/>
      <c r="P414" s="15"/>
      <c r="Q414" s="15"/>
      <c r="R414" s="65"/>
    </row>
    <row r="415" spans="1:18">
      <c r="A415" s="4"/>
      <c r="B415" s="94"/>
      <c r="C415" s="95" t="s">
        <v>178</v>
      </c>
      <c r="D415" s="15"/>
      <c r="E415" s="15"/>
      <c r="F415" s="15"/>
      <c r="G415" s="15"/>
      <c r="H415" s="15"/>
      <c r="I415" s="15"/>
      <c r="J415" s="15"/>
      <c r="K415" s="15"/>
      <c r="L415" s="15"/>
      <c r="M415" s="15"/>
      <c r="N415" s="15"/>
      <c r="O415" s="15"/>
      <c r="P415" s="15"/>
      <c r="Q415" s="15"/>
      <c r="R415" s="65"/>
    </row>
    <row r="416" spans="1:18">
      <c r="A416" s="4"/>
      <c r="B416" s="94"/>
      <c r="C416" s="95" t="s">
        <v>179</v>
      </c>
      <c r="D416" s="15"/>
      <c r="E416" s="15"/>
      <c r="F416" s="15"/>
      <c r="G416" s="15"/>
      <c r="H416" s="15"/>
      <c r="I416" s="15"/>
      <c r="J416" s="15"/>
      <c r="K416" s="15"/>
      <c r="L416" s="15"/>
      <c r="M416" s="15"/>
      <c r="N416" s="15"/>
      <c r="O416" s="15"/>
      <c r="P416" s="15"/>
      <c r="Q416" s="15"/>
      <c r="R416" s="65"/>
    </row>
    <row r="417" spans="1:18">
      <c r="A417" s="4"/>
      <c r="B417" s="47">
        <v>5</v>
      </c>
      <c r="C417" s="98" t="s">
        <v>167</v>
      </c>
      <c r="D417" s="86" t="str">
        <f>IF(COUNTIF(D414:D416,"A")&gt;=1,"C",IF(COUNTIF(D414:D416,"A")&gt;0,"P"," "))</f>
        <v xml:space="preserve"> </v>
      </c>
      <c r="E417" s="86" t="str">
        <f t="shared" ref="E417:R417" si="105">IF(COUNTIF(E414:E416,"A")&gt;=1,"C",IF(COUNTIF(E414:E416,"A")&gt;0,"P"," "))</f>
        <v xml:space="preserve"> </v>
      </c>
      <c r="F417" s="86" t="str">
        <f t="shared" si="105"/>
        <v xml:space="preserve"> </v>
      </c>
      <c r="G417" s="86" t="str">
        <f t="shared" si="105"/>
        <v xml:space="preserve"> </v>
      </c>
      <c r="H417" s="86" t="str">
        <f t="shared" si="105"/>
        <v xml:space="preserve"> </v>
      </c>
      <c r="I417" s="86" t="str">
        <f t="shared" si="105"/>
        <v xml:space="preserve"> </v>
      </c>
      <c r="J417" s="86" t="str">
        <f t="shared" si="105"/>
        <v xml:space="preserve"> </v>
      </c>
      <c r="K417" s="86" t="str">
        <f t="shared" si="105"/>
        <v xml:space="preserve"> </v>
      </c>
      <c r="L417" s="86" t="str">
        <f t="shared" si="105"/>
        <v xml:space="preserve"> </v>
      </c>
      <c r="M417" s="86" t="str">
        <f t="shared" si="105"/>
        <v xml:space="preserve"> </v>
      </c>
      <c r="N417" s="86" t="str">
        <f t="shared" si="105"/>
        <v xml:space="preserve"> </v>
      </c>
      <c r="O417" s="86" t="str">
        <f t="shared" si="105"/>
        <v xml:space="preserve"> </v>
      </c>
      <c r="P417" s="86" t="str">
        <f t="shared" si="105"/>
        <v xml:space="preserve"> </v>
      </c>
      <c r="Q417" s="86" t="str">
        <f t="shared" si="105"/>
        <v xml:space="preserve"> </v>
      </c>
      <c r="R417" s="86" t="str">
        <f t="shared" si="105"/>
        <v xml:space="preserve"> </v>
      </c>
    </row>
    <row r="418" spans="1:18">
      <c r="A418" s="4"/>
      <c r="B418" s="17"/>
      <c r="C418" s="99" t="s">
        <v>180</v>
      </c>
      <c r="D418" s="15"/>
      <c r="E418" s="15"/>
      <c r="F418" s="15"/>
      <c r="G418" s="15"/>
      <c r="H418" s="15"/>
      <c r="I418" s="15"/>
      <c r="J418" s="15"/>
      <c r="K418" s="15"/>
      <c r="L418" s="15"/>
      <c r="M418" s="15"/>
      <c r="N418" s="15"/>
      <c r="O418" s="15"/>
      <c r="P418" s="15"/>
      <c r="Q418" s="15"/>
      <c r="R418" s="15"/>
    </row>
    <row r="419" spans="1:18">
      <c r="A419" s="4"/>
      <c r="B419" s="17"/>
      <c r="C419" s="99" t="s">
        <v>181</v>
      </c>
      <c r="D419" s="15"/>
      <c r="E419" s="15"/>
      <c r="F419" s="15"/>
      <c r="G419" s="15"/>
      <c r="H419" s="15"/>
      <c r="I419" s="15"/>
      <c r="J419" s="15"/>
      <c r="K419" s="15"/>
      <c r="L419" s="15"/>
      <c r="M419" s="15"/>
      <c r="N419" s="15"/>
      <c r="O419" s="15"/>
      <c r="P419" s="15"/>
      <c r="Q419" s="15"/>
      <c r="R419" s="15"/>
    </row>
    <row r="420" spans="1:18">
      <c r="A420" s="4"/>
      <c r="B420" s="17"/>
      <c r="C420" s="99" t="s">
        <v>182</v>
      </c>
      <c r="D420" s="65"/>
      <c r="E420" s="65"/>
      <c r="F420" s="65"/>
      <c r="G420" s="65"/>
      <c r="H420" s="65"/>
      <c r="I420" s="65"/>
      <c r="J420" s="65"/>
      <c r="K420" s="65"/>
      <c r="L420" s="65"/>
      <c r="M420" s="65"/>
      <c r="N420" s="65"/>
      <c r="O420" s="65"/>
      <c r="P420" s="65"/>
      <c r="Q420" s="65"/>
      <c r="R420" s="65"/>
    </row>
    <row r="421" spans="1:18" ht="1.5" customHeight="1" thickBot="1">
      <c r="A421" s="4"/>
      <c r="B421" s="17"/>
      <c r="C421" s="100"/>
      <c r="D421" s="86" t="str">
        <f>IF(COUNTIF(D418:D420,"A")&gt;=1,"C",IF(COUNTIF(D418:D420,"A")&gt;0,"P"," "))</f>
        <v xml:space="preserve"> </v>
      </c>
      <c r="E421" s="86" t="str">
        <f t="shared" ref="E421:R421" si="106">IF(COUNTIF(E418:E420,"A")&gt;=1,"C",IF(COUNTIF(E418:E420,"A")&gt;0,"P"," "))</f>
        <v xml:space="preserve"> </v>
      </c>
      <c r="F421" s="86" t="str">
        <f t="shared" si="106"/>
        <v xml:space="preserve"> </v>
      </c>
      <c r="G421" s="86" t="str">
        <f t="shared" si="106"/>
        <v xml:space="preserve"> </v>
      </c>
      <c r="H421" s="86" t="str">
        <f t="shared" si="106"/>
        <v xml:space="preserve"> </v>
      </c>
      <c r="I421" s="86" t="str">
        <f t="shared" si="106"/>
        <v xml:space="preserve"> </v>
      </c>
      <c r="J421" s="86" t="str">
        <f t="shared" si="106"/>
        <v xml:space="preserve"> </v>
      </c>
      <c r="K421" s="86" t="str">
        <f t="shared" si="106"/>
        <v xml:space="preserve"> </v>
      </c>
      <c r="L421" s="86" t="str">
        <f t="shared" si="106"/>
        <v xml:space="preserve"> </v>
      </c>
      <c r="M421" s="86" t="str">
        <f t="shared" si="106"/>
        <v xml:space="preserve"> </v>
      </c>
      <c r="N421" s="86" t="str">
        <f t="shared" si="106"/>
        <v xml:space="preserve"> </v>
      </c>
      <c r="O421" s="86" t="str">
        <f t="shared" si="106"/>
        <v xml:space="preserve"> </v>
      </c>
      <c r="P421" s="86" t="str">
        <f t="shared" si="106"/>
        <v xml:space="preserve"> </v>
      </c>
      <c r="Q421" s="86" t="str">
        <f t="shared" si="106"/>
        <v xml:space="preserve"> </v>
      </c>
      <c r="R421" s="86" t="str">
        <f t="shared" si="106"/>
        <v xml:space="preserve"> </v>
      </c>
    </row>
    <row r="422" spans="1:18" ht="13.5" thickBot="1">
      <c r="A422" s="4"/>
      <c r="B422" s="77"/>
      <c r="C422" s="50" t="s">
        <v>23</v>
      </c>
      <c r="D422" s="68" t="str">
        <f>IF(COUNTIF(D405:D421,"C")&gt;4,"C",IF(COUNTIF(D405:D421,"C")&gt;0,"P"," "))</f>
        <v xml:space="preserve"> </v>
      </c>
      <c r="E422" s="68" t="str">
        <f t="shared" ref="E422:R422" si="107">IF(COUNTIF(E405:E421,"C")&gt;4,"C",IF(COUNTIF(E405:E421,"C")&gt;0,"P"," "))</f>
        <v xml:space="preserve"> </v>
      </c>
      <c r="F422" s="68" t="str">
        <f t="shared" si="107"/>
        <v xml:space="preserve"> </v>
      </c>
      <c r="G422" s="68" t="str">
        <f t="shared" si="107"/>
        <v xml:space="preserve"> </v>
      </c>
      <c r="H422" s="68" t="str">
        <f t="shared" si="107"/>
        <v xml:space="preserve"> </v>
      </c>
      <c r="I422" s="68" t="str">
        <f t="shared" si="107"/>
        <v xml:space="preserve"> </v>
      </c>
      <c r="J422" s="68" t="str">
        <f t="shared" si="107"/>
        <v xml:space="preserve"> </v>
      </c>
      <c r="K422" s="68" t="str">
        <f t="shared" si="107"/>
        <v xml:space="preserve"> </v>
      </c>
      <c r="L422" s="68" t="str">
        <f t="shared" si="107"/>
        <v xml:space="preserve"> </v>
      </c>
      <c r="M422" s="68" t="str">
        <f t="shared" si="107"/>
        <v xml:space="preserve"> </v>
      </c>
      <c r="N422" s="68" t="str">
        <f t="shared" si="107"/>
        <v xml:space="preserve"> </v>
      </c>
      <c r="O422" s="68" t="str">
        <f t="shared" si="107"/>
        <v xml:space="preserve"> </v>
      </c>
      <c r="P422" s="68" t="str">
        <f t="shared" si="107"/>
        <v xml:space="preserve"> </v>
      </c>
      <c r="Q422" s="68" t="str">
        <f t="shared" si="107"/>
        <v xml:space="preserve"> </v>
      </c>
      <c r="R422" s="68" t="str">
        <f t="shared" si="107"/>
        <v xml:space="preserve"> </v>
      </c>
    </row>
    <row r="423" spans="1:18" ht="15">
      <c r="B423" s="83" t="s">
        <v>76</v>
      </c>
    </row>
    <row r="424" spans="1:18">
      <c r="B424" s="2">
        <v>1</v>
      </c>
      <c r="C424" s="101" t="s">
        <v>183</v>
      </c>
    </row>
    <row r="425" spans="1:18">
      <c r="B425" s="84"/>
      <c r="C425" s="146" t="s">
        <v>188</v>
      </c>
      <c r="D425" s="8"/>
      <c r="E425" s="8"/>
      <c r="F425" s="8"/>
      <c r="G425" s="8"/>
      <c r="H425" s="8"/>
      <c r="I425" s="8"/>
      <c r="J425" s="8"/>
      <c r="K425" s="8"/>
      <c r="L425" s="8"/>
      <c r="M425" s="8"/>
      <c r="N425" s="8"/>
      <c r="O425" s="8"/>
      <c r="P425" s="8"/>
      <c r="Q425" s="8"/>
      <c r="R425" s="8"/>
    </row>
    <row r="426" spans="1:18">
      <c r="B426" s="84"/>
      <c r="C426" s="146" t="s">
        <v>189</v>
      </c>
      <c r="D426" s="8"/>
      <c r="E426" s="8"/>
      <c r="F426" s="8"/>
      <c r="G426" s="8"/>
      <c r="H426" s="8"/>
      <c r="I426" s="8"/>
      <c r="J426" s="8"/>
      <c r="K426" s="8"/>
      <c r="L426" s="8"/>
      <c r="M426" s="8"/>
      <c r="N426" s="8"/>
      <c r="O426" s="8"/>
      <c r="P426" s="8"/>
      <c r="Q426" s="8"/>
      <c r="R426" s="8"/>
    </row>
    <row r="427" spans="1:18">
      <c r="B427" s="84"/>
      <c r="C427" s="146" t="s">
        <v>190</v>
      </c>
      <c r="D427" s="8"/>
      <c r="E427" s="8"/>
      <c r="F427" s="8"/>
      <c r="G427" s="8"/>
      <c r="H427" s="8"/>
      <c r="I427" s="8"/>
      <c r="J427" s="8"/>
      <c r="K427" s="8"/>
      <c r="L427" s="8"/>
      <c r="M427" s="8"/>
      <c r="N427" s="8"/>
      <c r="O427" s="8"/>
      <c r="P427" s="8"/>
      <c r="Q427" s="8"/>
      <c r="R427" s="8"/>
    </row>
    <row r="428" spans="1:18">
      <c r="B428" s="2">
        <v>2</v>
      </c>
      <c r="C428" s="103" t="s">
        <v>184</v>
      </c>
      <c r="D428" s="86" t="str">
        <f>IF(COUNTIF(D425:D427,"A")&gt;=1,"C",IF(COUNTIF(D425:D427,"A")&gt;0,"P"," "))</f>
        <v xml:space="preserve"> </v>
      </c>
      <c r="E428" s="86" t="str">
        <f t="shared" ref="E428:R428" si="108">IF(COUNTIF(E425:E427,"A")&gt;=1,"C",IF(COUNTIF(E425:E427,"A")&gt;0,"P"," "))</f>
        <v xml:space="preserve"> </v>
      </c>
      <c r="F428" s="86" t="str">
        <f t="shared" si="108"/>
        <v xml:space="preserve"> </v>
      </c>
      <c r="G428" s="86" t="str">
        <f t="shared" si="108"/>
        <v xml:space="preserve"> </v>
      </c>
      <c r="H428" s="86" t="str">
        <f t="shared" si="108"/>
        <v xml:space="preserve"> </v>
      </c>
      <c r="I428" s="86" t="str">
        <f t="shared" si="108"/>
        <v xml:space="preserve"> </v>
      </c>
      <c r="J428" s="86" t="str">
        <f t="shared" si="108"/>
        <v xml:space="preserve"> </v>
      </c>
      <c r="K428" s="86" t="str">
        <f t="shared" si="108"/>
        <v xml:space="preserve"> </v>
      </c>
      <c r="L428" s="86" t="str">
        <f t="shared" si="108"/>
        <v xml:space="preserve"> </v>
      </c>
      <c r="M428" s="86" t="str">
        <f t="shared" si="108"/>
        <v xml:space="preserve"> </v>
      </c>
      <c r="N428" s="86" t="str">
        <f t="shared" si="108"/>
        <v xml:space="preserve"> </v>
      </c>
      <c r="O428" s="86" t="str">
        <f t="shared" si="108"/>
        <v xml:space="preserve"> </v>
      </c>
      <c r="P428" s="86" t="str">
        <f t="shared" si="108"/>
        <v xml:space="preserve"> </v>
      </c>
      <c r="Q428" s="86" t="str">
        <f t="shared" si="108"/>
        <v xml:space="preserve"> </v>
      </c>
      <c r="R428" s="86" t="str">
        <f t="shared" si="108"/>
        <v xml:space="preserve"> </v>
      </c>
    </row>
    <row r="429" spans="1:18">
      <c r="B429" s="87"/>
      <c r="C429" s="146" t="s">
        <v>191</v>
      </c>
      <c r="D429" s="8"/>
      <c r="E429" s="8"/>
      <c r="F429" s="8"/>
      <c r="G429" s="8"/>
      <c r="H429" s="8"/>
      <c r="I429" s="8"/>
      <c r="J429" s="8"/>
      <c r="K429" s="8"/>
      <c r="L429" s="8"/>
      <c r="M429" s="8"/>
      <c r="N429" s="8"/>
      <c r="O429" s="8"/>
      <c r="P429" s="8"/>
      <c r="Q429" s="8"/>
      <c r="R429" s="8"/>
    </row>
    <row r="430" spans="1:18">
      <c r="B430" s="87"/>
      <c r="C430" s="146" t="s">
        <v>192</v>
      </c>
      <c r="D430" s="8"/>
      <c r="E430" s="8"/>
      <c r="F430" s="8"/>
      <c r="G430" s="8"/>
      <c r="H430" s="8"/>
      <c r="I430" s="8"/>
      <c r="J430" s="8"/>
      <c r="K430" s="8"/>
      <c r="L430" s="8"/>
      <c r="M430" s="8"/>
      <c r="N430" s="8"/>
      <c r="O430" s="8"/>
      <c r="P430" s="8"/>
      <c r="Q430" s="8"/>
      <c r="R430" s="8"/>
    </row>
    <row r="431" spans="1:18">
      <c r="B431" s="87"/>
      <c r="C431" s="146" t="s">
        <v>193</v>
      </c>
      <c r="D431" s="8"/>
      <c r="E431" s="8"/>
      <c r="F431" s="8"/>
      <c r="G431" s="8"/>
      <c r="H431" s="8"/>
      <c r="I431" s="8"/>
      <c r="J431" s="8"/>
      <c r="K431" s="8"/>
      <c r="L431" s="8"/>
      <c r="M431" s="8"/>
      <c r="N431" s="8"/>
      <c r="O431" s="8"/>
      <c r="P431" s="8"/>
      <c r="Q431" s="8"/>
      <c r="R431" s="8"/>
    </row>
    <row r="432" spans="1:18">
      <c r="B432" s="2">
        <v>3</v>
      </c>
      <c r="C432" s="103" t="s">
        <v>185</v>
      </c>
      <c r="D432" s="86" t="str">
        <f>IF(COUNTIF(D429:D431,"A")&gt;=1,"C",IF(COUNTIF(D429:D431,"A")&gt;0,"P"," "))</f>
        <v xml:space="preserve"> </v>
      </c>
      <c r="E432" s="86" t="str">
        <f t="shared" ref="E432:R432" si="109">IF(COUNTIF(E429:E431,"A")&gt;=1,"C",IF(COUNTIF(E429:E431,"A")&gt;0,"P"," "))</f>
        <v xml:space="preserve"> </v>
      </c>
      <c r="F432" s="86" t="str">
        <f t="shared" si="109"/>
        <v xml:space="preserve"> </v>
      </c>
      <c r="G432" s="86" t="str">
        <f t="shared" si="109"/>
        <v xml:space="preserve"> </v>
      </c>
      <c r="H432" s="86" t="str">
        <f t="shared" si="109"/>
        <v xml:space="preserve"> </v>
      </c>
      <c r="I432" s="86" t="str">
        <f t="shared" si="109"/>
        <v xml:space="preserve"> </v>
      </c>
      <c r="J432" s="86" t="str">
        <f t="shared" si="109"/>
        <v xml:space="preserve"> </v>
      </c>
      <c r="K432" s="86" t="str">
        <f t="shared" si="109"/>
        <v xml:space="preserve"> </v>
      </c>
      <c r="L432" s="86" t="str">
        <f t="shared" si="109"/>
        <v xml:space="preserve"> </v>
      </c>
      <c r="M432" s="86" t="str">
        <f t="shared" si="109"/>
        <v xml:space="preserve"> </v>
      </c>
      <c r="N432" s="86" t="str">
        <f t="shared" si="109"/>
        <v xml:space="preserve"> </v>
      </c>
      <c r="O432" s="86" t="str">
        <f t="shared" si="109"/>
        <v xml:space="preserve"> </v>
      </c>
      <c r="P432" s="86" t="str">
        <f t="shared" si="109"/>
        <v xml:space="preserve"> </v>
      </c>
      <c r="Q432" s="86" t="str">
        <f t="shared" si="109"/>
        <v xml:space="preserve"> </v>
      </c>
      <c r="R432" s="86" t="str">
        <f t="shared" si="109"/>
        <v xml:space="preserve"> </v>
      </c>
    </row>
    <row r="433" spans="2:18">
      <c r="B433" s="87"/>
      <c r="C433" s="146" t="s">
        <v>194</v>
      </c>
      <c r="D433" s="8"/>
      <c r="E433" s="8"/>
      <c r="F433" s="8"/>
      <c r="G433" s="8"/>
      <c r="H433" s="8"/>
      <c r="I433" s="8"/>
      <c r="J433" s="8"/>
      <c r="K433" s="8"/>
      <c r="L433" s="8"/>
      <c r="M433" s="8"/>
      <c r="N433" s="8"/>
      <c r="O433" s="8"/>
      <c r="P433" s="8"/>
      <c r="Q433" s="8"/>
      <c r="R433" s="8"/>
    </row>
    <row r="434" spans="2:18">
      <c r="B434" s="87"/>
      <c r="C434" s="146" t="s">
        <v>195</v>
      </c>
      <c r="D434" s="8"/>
      <c r="E434" s="8"/>
      <c r="F434" s="8"/>
      <c r="G434" s="8"/>
      <c r="H434" s="8"/>
      <c r="I434" s="8"/>
      <c r="J434" s="8"/>
      <c r="K434" s="8"/>
      <c r="L434" s="8"/>
      <c r="M434" s="8"/>
      <c r="N434" s="8"/>
      <c r="O434" s="8"/>
      <c r="P434" s="8"/>
      <c r="Q434" s="8"/>
      <c r="R434" s="8"/>
    </row>
    <row r="435" spans="2:18">
      <c r="B435" s="87"/>
      <c r="C435" s="146" t="s">
        <v>196</v>
      </c>
      <c r="D435" s="8"/>
      <c r="E435" s="8"/>
      <c r="F435" s="8"/>
      <c r="G435" s="8"/>
      <c r="H435" s="8"/>
      <c r="I435" s="8"/>
      <c r="J435" s="8"/>
      <c r="K435" s="8"/>
      <c r="L435" s="8"/>
      <c r="M435" s="8"/>
      <c r="N435" s="8"/>
      <c r="O435" s="8"/>
      <c r="P435" s="8"/>
      <c r="Q435" s="8"/>
      <c r="R435" s="8"/>
    </row>
    <row r="436" spans="2:18">
      <c r="B436" s="2">
        <v>4</v>
      </c>
      <c r="C436" s="103" t="s">
        <v>186</v>
      </c>
      <c r="D436" s="86" t="str">
        <f>IF(COUNTIF(D433:D435,"A")&gt;=1,"C",IF(COUNTIF(D433:D435,"A")&gt;0,"P"," "))</f>
        <v xml:space="preserve"> </v>
      </c>
      <c r="E436" s="86" t="str">
        <f t="shared" ref="E436:R436" si="110">IF(COUNTIF(E433:E435,"A")&gt;=1,"C",IF(COUNTIF(E433:E435,"A")&gt;0,"P"," "))</f>
        <v xml:space="preserve"> </v>
      </c>
      <c r="F436" s="86" t="str">
        <f t="shared" si="110"/>
        <v xml:space="preserve"> </v>
      </c>
      <c r="G436" s="86" t="str">
        <f t="shared" si="110"/>
        <v xml:space="preserve"> </v>
      </c>
      <c r="H436" s="86" t="str">
        <f t="shared" si="110"/>
        <v xml:space="preserve"> </v>
      </c>
      <c r="I436" s="86" t="str">
        <f t="shared" si="110"/>
        <v xml:space="preserve"> </v>
      </c>
      <c r="J436" s="86" t="str">
        <f t="shared" si="110"/>
        <v xml:space="preserve"> </v>
      </c>
      <c r="K436" s="86" t="str">
        <f t="shared" si="110"/>
        <v xml:space="preserve"> </v>
      </c>
      <c r="L436" s="86" t="str">
        <f t="shared" si="110"/>
        <v xml:space="preserve"> </v>
      </c>
      <c r="M436" s="86" t="str">
        <f t="shared" si="110"/>
        <v xml:space="preserve"> </v>
      </c>
      <c r="N436" s="86" t="str">
        <f t="shared" si="110"/>
        <v xml:space="preserve"> </v>
      </c>
      <c r="O436" s="86" t="str">
        <f t="shared" si="110"/>
        <v xml:space="preserve"> </v>
      </c>
      <c r="P436" s="86" t="str">
        <f t="shared" si="110"/>
        <v xml:space="preserve"> </v>
      </c>
      <c r="Q436" s="86" t="str">
        <f t="shared" si="110"/>
        <v xml:space="preserve"> </v>
      </c>
      <c r="R436" s="86" t="str">
        <f t="shared" si="110"/>
        <v xml:space="preserve"> </v>
      </c>
    </row>
    <row r="437" spans="2:18">
      <c r="B437" s="87"/>
      <c r="C437" s="146" t="s">
        <v>197</v>
      </c>
      <c r="D437" s="8"/>
      <c r="E437" s="8"/>
      <c r="F437" s="8"/>
      <c r="G437" s="8"/>
      <c r="H437" s="8"/>
      <c r="I437" s="8"/>
      <c r="J437" s="8"/>
      <c r="K437" s="8"/>
      <c r="L437" s="8"/>
      <c r="M437" s="8"/>
      <c r="N437" s="8"/>
      <c r="O437" s="8"/>
      <c r="P437" s="8"/>
      <c r="Q437" s="8"/>
      <c r="R437" s="8"/>
    </row>
    <row r="438" spans="2:18">
      <c r="B438" s="87"/>
      <c r="C438" s="146" t="s">
        <v>198</v>
      </c>
      <c r="D438" s="8"/>
      <c r="E438" s="8"/>
      <c r="F438" s="8"/>
      <c r="G438" s="8"/>
      <c r="H438" s="8"/>
      <c r="I438" s="8"/>
      <c r="J438" s="8"/>
      <c r="K438" s="8"/>
      <c r="L438" s="8"/>
      <c r="M438" s="8"/>
      <c r="N438" s="8"/>
      <c r="O438" s="8"/>
      <c r="P438" s="8"/>
      <c r="Q438" s="8"/>
      <c r="R438" s="8"/>
    </row>
    <row r="439" spans="2:18">
      <c r="B439" s="87"/>
      <c r="C439" s="146" t="s">
        <v>199</v>
      </c>
      <c r="D439" s="8"/>
      <c r="E439" s="8"/>
      <c r="F439" s="8"/>
      <c r="G439" s="8"/>
      <c r="H439" s="8"/>
      <c r="I439" s="8"/>
      <c r="J439" s="8"/>
      <c r="K439" s="8"/>
      <c r="L439" s="8"/>
      <c r="M439" s="8"/>
      <c r="N439" s="8"/>
      <c r="O439" s="8"/>
      <c r="P439" s="8"/>
      <c r="Q439" s="8"/>
      <c r="R439" s="8"/>
    </row>
    <row r="440" spans="2:18">
      <c r="B440" s="2">
        <v>5</v>
      </c>
      <c r="C440" s="103" t="s">
        <v>187</v>
      </c>
      <c r="D440" s="86" t="str">
        <f>IF(COUNTIF(D437:D439,"A")&gt;=1,"C",IF(COUNTIF(D437:D439,"A")&gt;0,"P"," "))</f>
        <v xml:space="preserve"> </v>
      </c>
      <c r="E440" s="86" t="str">
        <f t="shared" ref="E440:R440" si="111">IF(COUNTIF(E437:E439,"A")&gt;=1,"C",IF(COUNTIF(E437:E439,"A")&gt;0,"P"," "))</f>
        <v xml:space="preserve"> </v>
      </c>
      <c r="F440" s="86" t="str">
        <f t="shared" si="111"/>
        <v xml:space="preserve"> </v>
      </c>
      <c r="G440" s="86" t="str">
        <f t="shared" si="111"/>
        <v xml:space="preserve"> </v>
      </c>
      <c r="H440" s="86" t="str">
        <f t="shared" si="111"/>
        <v xml:space="preserve"> </v>
      </c>
      <c r="I440" s="86" t="str">
        <f t="shared" si="111"/>
        <v xml:space="preserve"> </v>
      </c>
      <c r="J440" s="86" t="str">
        <f t="shared" si="111"/>
        <v xml:space="preserve"> </v>
      </c>
      <c r="K440" s="86" t="str">
        <f t="shared" si="111"/>
        <v xml:space="preserve"> </v>
      </c>
      <c r="L440" s="86" t="str">
        <f t="shared" si="111"/>
        <v xml:space="preserve"> </v>
      </c>
      <c r="M440" s="86" t="str">
        <f t="shared" si="111"/>
        <v xml:space="preserve"> </v>
      </c>
      <c r="N440" s="86" t="str">
        <f t="shared" si="111"/>
        <v xml:space="preserve"> </v>
      </c>
      <c r="O440" s="86" t="str">
        <f t="shared" si="111"/>
        <v xml:space="preserve"> </v>
      </c>
      <c r="P440" s="86" t="str">
        <f t="shared" si="111"/>
        <v xml:space="preserve"> </v>
      </c>
      <c r="Q440" s="86" t="str">
        <f t="shared" si="111"/>
        <v xml:space="preserve"> </v>
      </c>
      <c r="R440" s="86" t="str">
        <f t="shared" si="111"/>
        <v xml:space="preserve"> </v>
      </c>
    </row>
    <row r="441" spans="2:18">
      <c r="B441" s="87"/>
      <c r="C441" s="146" t="s">
        <v>200</v>
      </c>
      <c r="D441" s="8"/>
      <c r="E441" s="8"/>
      <c r="F441" s="8"/>
      <c r="G441" s="8"/>
      <c r="H441" s="8"/>
      <c r="I441" s="8"/>
      <c r="J441" s="8"/>
      <c r="K441" s="8"/>
      <c r="L441" s="8"/>
      <c r="M441" s="8"/>
      <c r="N441" s="8"/>
      <c r="O441" s="8"/>
      <c r="P441" s="8"/>
      <c r="Q441" s="8"/>
      <c r="R441" s="8"/>
    </row>
    <row r="442" spans="2:18">
      <c r="B442" s="87"/>
      <c r="C442" s="146" t="s">
        <v>201</v>
      </c>
      <c r="D442" s="8"/>
      <c r="E442" s="8"/>
      <c r="F442" s="8"/>
      <c r="G442" s="8"/>
      <c r="H442" s="8"/>
      <c r="I442" s="8"/>
      <c r="J442" s="8"/>
      <c r="K442" s="8"/>
      <c r="L442" s="8"/>
      <c r="M442" s="8"/>
      <c r="N442" s="8"/>
      <c r="O442" s="8"/>
      <c r="P442" s="8"/>
      <c r="Q442" s="8"/>
      <c r="R442" s="8"/>
    </row>
    <row r="443" spans="2:18">
      <c r="B443" s="87"/>
      <c r="C443" s="146" t="s">
        <v>202</v>
      </c>
      <c r="D443" s="8"/>
      <c r="E443" s="8"/>
      <c r="F443" s="8"/>
      <c r="G443" s="8"/>
      <c r="H443" s="8"/>
      <c r="I443" s="8"/>
      <c r="J443" s="8"/>
      <c r="K443" s="8"/>
      <c r="L443" s="8"/>
      <c r="M443" s="8"/>
      <c r="N443" s="8"/>
      <c r="O443" s="8"/>
      <c r="P443" s="8"/>
      <c r="Q443" s="8"/>
      <c r="R443" s="8"/>
    </row>
    <row r="444" spans="2:18" ht="1.5" customHeight="1" thickBot="1">
      <c r="D444" s="86" t="str">
        <f>IF(COUNTIF(D441:D443,"A")&gt;=1,"C",IF(COUNTIF(D441:D443,"A")&gt;0,"P"," "))</f>
        <v xml:space="preserve"> </v>
      </c>
      <c r="E444" s="86" t="str">
        <f t="shared" ref="E444:R444" si="112">IF(COUNTIF(E441:E443,"A")&gt;=1,"C",IF(COUNTIF(E441:E443,"A")&gt;0,"P"," "))</f>
        <v xml:space="preserve"> </v>
      </c>
      <c r="F444" s="86" t="str">
        <f t="shared" si="112"/>
        <v xml:space="preserve"> </v>
      </c>
      <c r="G444" s="86" t="str">
        <f t="shared" si="112"/>
        <v xml:space="preserve"> </v>
      </c>
      <c r="H444" s="86" t="str">
        <f t="shared" si="112"/>
        <v xml:space="preserve"> </v>
      </c>
      <c r="I444" s="86" t="str">
        <f t="shared" si="112"/>
        <v xml:space="preserve"> </v>
      </c>
      <c r="J444" s="86" t="str">
        <f t="shared" si="112"/>
        <v xml:space="preserve"> </v>
      </c>
      <c r="K444" s="86" t="str">
        <f t="shared" si="112"/>
        <v xml:space="preserve"> </v>
      </c>
      <c r="L444" s="86" t="str">
        <f t="shared" si="112"/>
        <v xml:space="preserve"> </v>
      </c>
      <c r="M444" s="86" t="str">
        <f t="shared" si="112"/>
        <v xml:space="preserve"> </v>
      </c>
      <c r="N444" s="86" t="str">
        <f t="shared" si="112"/>
        <v xml:space="preserve"> </v>
      </c>
      <c r="O444" s="86" t="str">
        <f t="shared" si="112"/>
        <v xml:space="preserve"> </v>
      </c>
      <c r="P444" s="86" t="str">
        <f t="shared" si="112"/>
        <v xml:space="preserve"> </v>
      </c>
      <c r="Q444" s="86" t="str">
        <f t="shared" si="112"/>
        <v xml:space="preserve"> </v>
      </c>
      <c r="R444" s="86" t="str">
        <f t="shared" si="112"/>
        <v xml:space="preserve"> </v>
      </c>
    </row>
    <row r="445" spans="2:18" ht="13.5" thickBot="1">
      <c r="C445" s="50" t="s">
        <v>23</v>
      </c>
      <c r="D445" s="68" t="str">
        <f>IF(COUNTIF(D428:D444,"C")&gt;4,"C",IF(COUNTIF(D428:D444,"C")&gt;0,"P"," "))</f>
        <v xml:space="preserve"> </v>
      </c>
      <c r="E445" s="68" t="str">
        <f t="shared" ref="E445:R445" si="113">IF(COUNTIF(E428:E444,"C")&gt;4,"C",IF(COUNTIF(E428:E444,"C")&gt;0,"P"," "))</f>
        <v xml:space="preserve"> </v>
      </c>
      <c r="F445" s="68" t="str">
        <f t="shared" si="113"/>
        <v xml:space="preserve"> </v>
      </c>
      <c r="G445" s="68" t="str">
        <f t="shared" si="113"/>
        <v xml:space="preserve"> </v>
      </c>
      <c r="H445" s="68" t="str">
        <f t="shared" si="113"/>
        <v xml:space="preserve"> </v>
      </c>
      <c r="I445" s="68" t="str">
        <f t="shared" si="113"/>
        <v xml:space="preserve"> </v>
      </c>
      <c r="J445" s="68" t="str">
        <f t="shared" si="113"/>
        <v xml:space="preserve"> </v>
      </c>
      <c r="K445" s="68" t="str">
        <f t="shared" si="113"/>
        <v xml:space="preserve"> </v>
      </c>
      <c r="L445" s="68" t="str">
        <f t="shared" si="113"/>
        <v xml:space="preserve"> </v>
      </c>
      <c r="M445" s="68" t="str">
        <f t="shared" si="113"/>
        <v xml:space="preserve"> </v>
      </c>
      <c r="N445" s="68" t="str">
        <f t="shared" si="113"/>
        <v xml:space="preserve"> </v>
      </c>
      <c r="O445" s="68" t="str">
        <f t="shared" si="113"/>
        <v xml:space="preserve"> </v>
      </c>
      <c r="P445" s="68" t="str">
        <f t="shared" si="113"/>
        <v xml:space="preserve"> </v>
      </c>
      <c r="Q445" s="68" t="str">
        <f t="shared" si="113"/>
        <v xml:space="preserve"> </v>
      </c>
      <c r="R445" s="68" t="str">
        <f t="shared" si="113"/>
        <v xml:space="preserve"> </v>
      </c>
    </row>
    <row r="446" spans="2:18" ht="15">
      <c r="B446" s="83" t="s">
        <v>77</v>
      </c>
    </row>
    <row r="447" spans="2:18">
      <c r="B447" s="2">
        <v>1</v>
      </c>
      <c r="C447" s="117" t="s">
        <v>203</v>
      </c>
    </row>
    <row r="448" spans="2:18">
      <c r="B448" s="84"/>
      <c r="C448" s="146" t="s">
        <v>208</v>
      </c>
      <c r="D448" s="8"/>
      <c r="E448" s="8"/>
      <c r="F448" s="8"/>
      <c r="G448" s="8"/>
      <c r="H448" s="8"/>
      <c r="I448" s="8"/>
      <c r="J448" s="8"/>
      <c r="K448" s="8"/>
      <c r="L448" s="8"/>
      <c r="M448" s="8"/>
      <c r="N448" s="8"/>
      <c r="O448" s="8"/>
      <c r="P448" s="8"/>
      <c r="Q448" s="8"/>
      <c r="R448" s="8"/>
    </row>
    <row r="449" spans="2:18">
      <c r="B449" s="84"/>
      <c r="C449" s="146" t="s">
        <v>209</v>
      </c>
      <c r="D449" s="8"/>
      <c r="E449" s="8"/>
      <c r="F449" s="8"/>
      <c r="G449" s="8"/>
      <c r="H449" s="8"/>
      <c r="I449" s="8"/>
      <c r="J449" s="8"/>
      <c r="K449" s="8"/>
      <c r="L449" s="8"/>
      <c r="M449" s="8"/>
      <c r="N449" s="8"/>
      <c r="O449" s="8"/>
      <c r="P449" s="8"/>
      <c r="Q449" s="8"/>
      <c r="R449" s="8"/>
    </row>
    <row r="450" spans="2:18">
      <c r="B450" s="84"/>
      <c r="C450" s="146" t="s">
        <v>210</v>
      </c>
      <c r="D450" s="8"/>
      <c r="E450" s="8"/>
      <c r="F450" s="8"/>
      <c r="G450" s="8"/>
      <c r="H450" s="8"/>
      <c r="I450" s="8"/>
      <c r="J450" s="8"/>
      <c r="K450" s="8"/>
      <c r="L450" s="8"/>
      <c r="M450" s="8"/>
      <c r="N450" s="8"/>
      <c r="O450" s="8"/>
      <c r="P450" s="8"/>
      <c r="Q450" s="8"/>
      <c r="R450" s="8"/>
    </row>
    <row r="451" spans="2:18">
      <c r="B451" s="2">
        <v>2</v>
      </c>
      <c r="C451" s="103" t="s">
        <v>204</v>
      </c>
      <c r="D451" s="86" t="str">
        <f>IF(COUNTIF(D448:D450,"A")&gt;=1,"C",IF(COUNTIF(D448:D450,"A")&gt;0,"P"," "))</f>
        <v xml:space="preserve"> </v>
      </c>
      <c r="E451" s="86" t="str">
        <f t="shared" ref="E451:R451" si="114">IF(COUNTIF(E448:E450,"A")&gt;=1,"C",IF(COUNTIF(E448:E450,"A")&gt;0,"P"," "))</f>
        <v xml:space="preserve"> </v>
      </c>
      <c r="F451" s="86" t="str">
        <f t="shared" si="114"/>
        <v xml:space="preserve"> </v>
      </c>
      <c r="G451" s="86" t="str">
        <f t="shared" si="114"/>
        <v xml:space="preserve"> </v>
      </c>
      <c r="H451" s="86" t="str">
        <f t="shared" si="114"/>
        <v xml:space="preserve"> </v>
      </c>
      <c r="I451" s="86" t="str">
        <f t="shared" si="114"/>
        <v xml:space="preserve"> </v>
      </c>
      <c r="J451" s="86" t="str">
        <f t="shared" si="114"/>
        <v xml:space="preserve"> </v>
      </c>
      <c r="K451" s="86" t="str">
        <f t="shared" si="114"/>
        <v xml:space="preserve"> </v>
      </c>
      <c r="L451" s="86" t="str">
        <f t="shared" si="114"/>
        <v xml:space="preserve"> </v>
      </c>
      <c r="M451" s="86" t="str">
        <f t="shared" si="114"/>
        <v xml:space="preserve"> </v>
      </c>
      <c r="N451" s="86" t="str">
        <f t="shared" si="114"/>
        <v xml:space="preserve"> </v>
      </c>
      <c r="O451" s="86" t="str">
        <f t="shared" si="114"/>
        <v xml:space="preserve"> </v>
      </c>
      <c r="P451" s="86" t="str">
        <f t="shared" si="114"/>
        <v xml:space="preserve"> </v>
      </c>
      <c r="Q451" s="86" t="str">
        <f t="shared" si="114"/>
        <v xml:space="preserve"> </v>
      </c>
      <c r="R451" s="86" t="str">
        <f t="shared" si="114"/>
        <v xml:space="preserve"> </v>
      </c>
    </row>
    <row r="452" spans="2:18">
      <c r="B452" s="87"/>
      <c r="C452" s="146" t="s">
        <v>211</v>
      </c>
      <c r="D452" s="8"/>
      <c r="E452" s="8"/>
      <c r="F452" s="8"/>
      <c r="G452" s="8"/>
      <c r="H452" s="8"/>
      <c r="I452" s="8"/>
      <c r="J452" s="8"/>
      <c r="K452" s="8"/>
      <c r="L452" s="8"/>
      <c r="M452" s="8"/>
      <c r="N452" s="8"/>
      <c r="O452" s="8"/>
      <c r="P452" s="8"/>
      <c r="Q452" s="8"/>
      <c r="R452" s="8"/>
    </row>
    <row r="453" spans="2:18">
      <c r="B453" s="87"/>
      <c r="C453" s="146" t="s">
        <v>212</v>
      </c>
      <c r="D453" s="8"/>
      <c r="E453" s="8"/>
      <c r="F453" s="8"/>
      <c r="G453" s="8"/>
      <c r="H453" s="8"/>
      <c r="I453" s="8"/>
      <c r="J453" s="8"/>
      <c r="K453" s="8"/>
      <c r="L453" s="8"/>
      <c r="M453" s="8"/>
      <c r="N453" s="8"/>
      <c r="O453" s="8"/>
      <c r="P453" s="8"/>
      <c r="Q453" s="8"/>
      <c r="R453" s="8"/>
    </row>
    <row r="454" spans="2:18">
      <c r="B454" s="87"/>
      <c r="C454" s="146" t="s">
        <v>213</v>
      </c>
      <c r="D454" s="8"/>
      <c r="E454" s="8"/>
      <c r="F454" s="8"/>
      <c r="G454" s="8"/>
      <c r="H454" s="8"/>
      <c r="I454" s="8"/>
      <c r="J454" s="8"/>
      <c r="K454" s="8"/>
      <c r="L454" s="8"/>
      <c r="M454" s="8"/>
      <c r="N454" s="8"/>
      <c r="O454" s="8"/>
      <c r="P454" s="8"/>
      <c r="Q454" s="8"/>
      <c r="R454" s="8"/>
    </row>
    <row r="455" spans="2:18">
      <c r="B455" s="2">
        <v>3</v>
      </c>
      <c r="C455" s="103" t="s">
        <v>205</v>
      </c>
      <c r="D455" s="86" t="str">
        <f>IF(COUNTIF(D452:D454,"A")&gt;=1,"C",IF(COUNTIF(D452:D454,"A")&gt;0,"P"," "))</f>
        <v xml:space="preserve"> </v>
      </c>
      <c r="E455" s="86" t="str">
        <f t="shared" ref="E455:R455" si="115">IF(COUNTIF(E452:E454,"A")&gt;=1,"C",IF(COUNTIF(E452:E454,"A")&gt;0,"P"," "))</f>
        <v xml:space="preserve"> </v>
      </c>
      <c r="F455" s="86" t="str">
        <f t="shared" si="115"/>
        <v xml:space="preserve"> </v>
      </c>
      <c r="G455" s="86" t="str">
        <f t="shared" si="115"/>
        <v xml:space="preserve"> </v>
      </c>
      <c r="H455" s="86" t="str">
        <f t="shared" si="115"/>
        <v xml:space="preserve"> </v>
      </c>
      <c r="I455" s="86" t="str">
        <f t="shared" si="115"/>
        <v xml:space="preserve"> </v>
      </c>
      <c r="J455" s="86" t="str">
        <f t="shared" si="115"/>
        <v xml:space="preserve"> </v>
      </c>
      <c r="K455" s="86" t="str">
        <f t="shared" si="115"/>
        <v xml:space="preserve"> </v>
      </c>
      <c r="L455" s="86" t="str">
        <f t="shared" si="115"/>
        <v xml:space="preserve"> </v>
      </c>
      <c r="M455" s="86" t="str">
        <f t="shared" si="115"/>
        <v xml:space="preserve"> </v>
      </c>
      <c r="N455" s="86" t="str">
        <f t="shared" si="115"/>
        <v xml:space="preserve"> </v>
      </c>
      <c r="O455" s="86" t="str">
        <f t="shared" si="115"/>
        <v xml:space="preserve"> </v>
      </c>
      <c r="P455" s="86" t="str">
        <f t="shared" si="115"/>
        <v xml:space="preserve"> </v>
      </c>
      <c r="Q455" s="86" t="str">
        <f t="shared" si="115"/>
        <v xml:space="preserve"> </v>
      </c>
      <c r="R455" s="86" t="str">
        <f t="shared" si="115"/>
        <v xml:space="preserve"> </v>
      </c>
    </row>
    <row r="456" spans="2:18">
      <c r="B456" s="87"/>
      <c r="C456" s="146" t="s">
        <v>214</v>
      </c>
      <c r="D456" s="8"/>
      <c r="E456" s="8"/>
      <c r="F456" s="8"/>
      <c r="G456" s="8"/>
      <c r="H456" s="8"/>
      <c r="I456" s="8"/>
      <c r="J456" s="8"/>
      <c r="K456" s="8"/>
      <c r="L456" s="8"/>
      <c r="M456" s="8"/>
      <c r="N456" s="8"/>
      <c r="O456" s="8"/>
      <c r="P456" s="8"/>
      <c r="Q456" s="8"/>
      <c r="R456" s="8"/>
    </row>
    <row r="457" spans="2:18">
      <c r="B457" s="87"/>
      <c r="C457" s="146" t="s">
        <v>215</v>
      </c>
      <c r="D457" s="8"/>
      <c r="E457" s="8"/>
      <c r="F457" s="8"/>
      <c r="G457" s="8"/>
      <c r="H457" s="8"/>
      <c r="I457" s="8"/>
      <c r="J457" s="8"/>
      <c r="K457" s="8"/>
      <c r="L457" s="8"/>
      <c r="M457" s="8"/>
      <c r="N457" s="8"/>
      <c r="O457" s="8"/>
      <c r="P457" s="8"/>
      <c r="Q457" s="8"/>
      <c r="R457" s="8"/>
    </row>
    <row r="458" spans="2:18">
      <c r="B458" s="87"/>
      <c r="C458" s="146" t="s">
        <v>216</v>
      </c>
      <c r="D458" s="8"/>
      <c r="E458" s="8"/>
      <c r="F458" s="8"/>
      <c r="G458" s="8"/>
      <c r="H458" s="8"/>
      <c r="I458" s="8"/>
      <c r="J458" s="8"/>
      <c r="K458" s="8"/>
      <c r="L458" s="8"/>
      <c r="M458" s="8"/>
      <c r="N458" s="8"/>
      <c r="O458" s="8"/>
      <c r="P458" s="8"/>
      <c r="Q458" s="8"/>
      <c r="R458" s="8"/>
    </row>
    <row r="459" spans="2:18">
      <c r="B459" s="2">
        <v>4</v>
      </c>
      <c r="C459" s="103" t="s">
        <v>206</v>
      </c>
      <c r="D459" s="86" t="str">
        <f>IF(COUNTIF(D456:D458,"A")&gt;=1,"C",IF(COUNTIF(D456:D458,"A")&gt;0,"P"," "))</f>
        <v xml:space="preserve"> </v>
      </c>
      <c r="E459" s="86" t="str">
        <f t="shared" ref="E459:R459" si="116">IF(COUNTIF(E456:E458,"A")&gt;=1,"C",IF(COUNTIF(E456:E458,"A")&gt;0,"P"," "))</f>
        <v xml:space="preserve"> </v>
      </c>
      <c r="F459" s="86" t="str">
        <f t="shared" si="116"/>
        <v xml:space="preserve"> </v>
      </c>
      <c r="G459" s="86" t="str">
        <f t="shared" si="116"/>
        <v xml:space="preserve"> </v>
      </c>
      <c r="H459" s="86" t="str">
        <f t="shared" si="116"/>
        <v xml:space="preserve"> </v>
      </c>
      <c r="I459" s="86" t="str">
        <f t="shared" si="116"/>
        <v xml:space="preserve"> </v>
      </c>
      <c r="J459" s="86" t="str">
        <f t="shared" si="116"/>
        <v xml:space="preserve"> </v>
      </c>
      <c r="K459" s="86" t="str">
        <f t="shared" si="116"/>
        <v xml:space="preserve"> </v>
      </c>
      <c r="L459" s="86" t="str">
        <f t="shared" si="116"/>
        <v xml:space="preserve"> </v>
      </c>
      <c r="M459" s="86" t="str">
        <f t="shared" si="116"/>
        <v xml:space="preserve"> </v>
      </c>
      <c r="N459" s="86" t="str">
        <f t="shared" si="116"/>
        <v xml:space="preserve"> </v>
      </c>
      <c r="O459" s="86" t="str">
        <f t="shared" si="116"/>
        <v xml:space="preserve"> </v>
      </c>
      <c r="P459" s="86" t="str">
        <f t="shared" si="116"/>
        <v xml:space="preserve"> </v>
      </c>
      <c r="Q459" s="86" t="str">
        <f t="shared" si="116"/>
        <v xml:space="preserve"> </v>
      </c>
      <c r="R459" s="86" t="str">
        <f t="shared" si="116"/>
        <v xml:space="preserve"> </v>
      </c>
    </row>
    <row r="460" spans="2:18">
      <c r="B460" s="87"/>
      <c r="C460" s="146" t="s">
        <v>217</v>
      </c>
      <c r="D460" s="8"/>
      <c r="E460" s="8"/>
      <c r="F460" s="8"/>
      <c r="G460" s="8"/>
      <c r="H460" s="8"/>
      <c r="I460" s="8"/>
      <c r="J460" s="8"/>
      <c r="K460" s="8"/>
      <c r="L460" s="8"/>
      <c r="M460" s="8"/>
      <c r="N460" s="8"/>
      <c r="O460" s="8"/>
      <c r="P460" s="8"/>
      <c r="Q460" s="8"/>
      <c r="R460" s="8"/>
    </row>
    <row r="461" spans="2:18">
      <c r="B461" s="87"/>
      <c r="C461" s="146" t="s">
        <v>218</v>
      </c>
      <c r="D461" s="8"/>
      <c r="E461" s="8"/>
      <c r="F461" s="8"/>
      <c r="G461" s="8"/>
      <c r="H461" s="8"/>
      <c r="I461" s="8"/>
      <c r="J461" s="8"/>
      <c r="K461" s="8"/>
      <c r="L461" s="8"/>
      <c r="M461" s="8"/>
      <c r="N461" s="8"/>
      <c r="O461" s="8"/>
      <c r="P461" s="8"/>
      <c r="Q461" s="8"/>
      <c r="R461" s="8"/>
    </row>
    <row r="462" spans="2:18">
      <c r="B462" s="87"/>
      <c r="C462" s="146" t="s">
        <v>219</v>
      </c>
      <c r="D462" s="8"/>
      <c r="E462" s="8"/>
      <c r="F462" s="8"/>
      <c r="G462" s="8"/>
      <c r="H462" s="8"/>
      <c r="I462" s="8"/>
      <c r="J462" s="8"/>
      <c r="K462" s="8"/>
      <c r="L462" s="8"/>
      <c r="M462" s="8"/>
      <c r="N462" s="8"/>
      <c r="O462" s="8"/>
      <c r="P462" s="8"/>
      <c r="Q462" s="8"/>
      <c r="R462" s="8"/>
    </row>
    <row r="463" spans="2:18">
      <c r="B463" s="2">
        <v>5</v>
      </c>
      <c r="C463" s="103" t="s">
        <v>207</v>
      </c>
      <c r="D463" s="86" t="str">
        <f>IF(COUNTIF(D460:D462,"A")&gt;=1,"C",IF(COUNTIF(D460:D462,"A")&gt;0,"P"," "))</f>
        <v xml:space="preserve"> </v>
      </c>
      <c r="E463" s="86" t="str">
        <f t="shared" ref="E463:R463" si="117">IF(COUNTIF(E460:E462,"A")&gt;=1,"C",IF(COUNTIF(E460:E462,"A")&gt;0,"P"," "))</f>
        <v xml:space="preserve"> </v>
      </c>
      <c r="F463" s="86" t="str">
        <f t="shared" si="117"/>
        <v xml:space="preserve"> </v>
      </c>
      <c r="G463" s="86" t="str">
        <f t="shared" si="117"/>
        <v xml:space="preserve"> </v>
      </c>
      <c r="H463" s="86" t="str">
        <f t="shared" si="117"/>
        <v xml:space="preserve"> </v>
      </c>
      <c r="I463" s="86" t="str">
        <f t="shared" si="117"/>
        <v xml:space="preserve"> </v>
      </c>
      <c r="J463" s="86" t="str">
        <f t="shared" si="117"/>
        <v xml:space="preserve"> </v>
      </c>
      <c r="K463" s="86" t="str">
        <f t="shared" si="117"/>
        <v xml:space="preserve"> </v>
      </c>
      <c r="L463" s="86" t="str">
        <f t="shared" si="117"/>
        <v xml:space="preserve"> </v>
      </c>
      <c r="M463" s="86" t="str">
        <f t="shared" si="117"/>
        <v xml:space="preserve"> </v>
      </c>
      <c r="N463" s="86" t="str">
        <f t="shared" si="117"/>
        <v xml:space="preserve"> </v>
      </c>
      <c r="O463" s="86" t="str">
        <f t="shared" si="117"/>
        <v xml:space="preserve"> </v>
      </c>
      <c r="P463" s="86" t="str">
        <f t="shared" si="117"/>
        <v xml:space="preserve"> </v>
      </c>
      <c r="Q463" s="86" t="str">
        <f t="shared" si="117"/>
        <v xml:space="preserve"> </v>
      </c>
      <c r="R463" s="86" t="str">
        <f t="shared" si="117"/>
        <v xml:space="preserve"> </v>
      </c>
    </row>
    <row r="464" spans="2:18">
      <c r="B464" s="87"/>
      <c r="C464" s="146" t="s">
        <v>220</v>
      </c>
      <c r="D464" s="8"/>
      <c r="E464" s="8"/>
      <c r="F464" s="8"/>
      <c r="G464" s="8"/>
      <c r="H464" s="8"/>
      <c r="I464" s="8"/>
      <c r="J464" s="8"/>
      <c r="K464" s="8"/>
      <c r="L464" s="8"/>
      <c r="M464" s="8"/>
      <c r="N464" s="8"/>
      <c r="O464" s="8"/>
      <c r="P464" s="8"/>
      <c r="Q464" s="8"/>
      <c r="R464" s="8"/>
    </row>
    <row r="465" spans="2:18">
      <c r="B465" s="87"/>
      <c r="C465" s="146" t="s">
        <v>221</v>
      </c>
      <c r="D465" s="8"/>
      <c r="E465" s="8"/>
      <c r="F465" s="8"/>
      <c r="G465" s="8"/>
      <c r="H465" s="8"/>
      <c r="I465" s="8"/>
      <c r="J465" s="8"/>
      <c r="K465" s="8"/>
      <c r="L465" s="8"/>
      <c r="M465" s="8"/>
      <c r="N465" s="8"/>
      <c r="O465" s="8"/>
      <c r="P465" s="8"/>
      <c r="Q465" s="8"/>
      <c r="R465" s="8"/>
    </row>
    <row r="466" spans="2:18">
      <c r="B466" s="87"/>
      <c r="C466" s="146" t="s">
        <v>222</v>
      </c>
      <c r="D466" s="8"/>
      <c r="E466" s="8"/>
      <c r="F466" s="8"/>
      <c r="G466" s="8"/>
      <c r="H466" s="8"/>
      <c r="I466" s="8"/>
      <c r="J466" s="8"/>
      <c r="K466" s="8"/>
      <c r="L466" s="8"/>
      <c r="M466" s="8"/>
      <c r="N466" s="8"/>
      <c r="O466" s="8"/>
      <c r="P466" s="8"/>
      <c r="Q466" s="8"/>
      <c r="R466" s="8"/>
    </row>
    <row r="467" spans="2:18" ht="1.5" customHeight="1" thickBot="1">
      <c r="D467" s="86" t="str">
        <f>IF(COUNTIF(D464:D466,"A")&gt;=1,"C",IF(COUNTIF(D464:D466,"A")&gt;0,"P"," "))</f>
        <v xml:space="preserve"> </v>
      </c>
      <c r="E467" s="86" t="str">
        <f t="shared" ref="E467:R467" si="118">IF(COUNTIF(E464:E466,"A")&gt;=1,"C",IF(COUNTIF(E464:E466,"A")&gt;0,"P"," "))</f>
        <v xml:space="preserve"> </v>
      </c>
      <c r="F467" s="86" t="str">
        <f t="shared" si="118"/>
        <v xml:space="preserve"> </v>
      </c>
      <c r="G467" s="86" t="str">
        <f t="shared" si="118"/>
        <v xml:space="preserve"> </v>
      </c>
      <c r="H467" s="86" t="str">
        <f t="shared" si="118"/>
        <v xml:space="preserve"> </v>
      </c>
      <c r="I467" s="86" t="str">
        <f t="shared" si="118"/>
        <v xml:space="preserve"> </v>
      </c>
      <c r="J467" s="86" t="str">
        <f t="shared" si="118"/>
        <v xml:space="preserve"> </v>
      </c>
      <c r="K467" s="86" t="str">
        <f t="shared" si="118"/>
        <v xml:space="preserve"> </v>
      </c>
      <c r="L467" s="86" t="str">
        <f t="shared" si="118"/>
        <v xml:space="preserve"> </v>
      </c>
      <c r="M467" s="86" t="str">
        <f t="shared" si="118"/>
        <v xml:space="preserve"> </v>
      </c>
      <c r="N467" s="86" t="str">
        <f t="shared" si="118"/>
        <v xml:space="preserve"> </v>
      </c>
      <c r="O467" s="86" t="str">
        <f t="shared" si="118"/>
        <v xml:space="preserve"> </v>
      </c>
      <c r="P467" s="86" t="str">
        <f t="shared" si="118"/>
        <v xml:space="preserve"> </v>
      </c>
      <c r="Q467" s="86" t="str">
        <f t="shared" si="118"/>
        <v xml:space="preserve"> </v>
      </c>
      <c r="R467" s="86" t="str">
        <f t="shared" si="118"/>
        <v xml:space="preserve"> </v>
      </c>
    </row>
    <row r="468" spans="2:18" ht="13.5" thickBot="1">
      <c r="C468" s="50" t="s">
        <v>23</v>
      </c>
      <c r="D468" s="68" t="str">
        <f>IF(COUNTIF(D451:D467,"C")&gt;4,"C",IF(COUNTIF(D451:D467,"C")&gt;0,"P"," "))</f>
        <v xml:space="preserve"> </v>
      </c>
      <c r="E468" s="68" t="str">
        <f t="shared" ref="E468:R468" si="119">IF(COUNTIF(E451:E467,"C")&gt;4,"C",IF(COUNTIF(E451:E467,"C")&gt;0,"P"," "))</f>
        <v xml:space="preserve"> </v>
      </c>
      <c r="F468" s="68" t="str">
        <f t="shared" si="119"/>
        <v xml:space="preserve"> </v>
      </c>
      <c r="G468" s="68" t="str">
        <f t="shared" si="119"/>
        <v xml:space="preserve"> </v>
      </c>
      <c r="H468" s="68" t="str">
        <f t="shared" si="119"/>
        <v xml:space="preserve"> </v>
      </c>
      <c r="I468" s="68" t="str">
        <f t="shared" si="119"/>
        <v xml:space="preserve"> </v>
      </c>
      <c r="J468" s="68" t="str">
        <f t="shared" si="119"/>
        <v xml:space="preserve"> </v>
      </c>
      <c r="K468" s="68" t="str">
        <f t="shared" si="119"/>
        <v xml:space="preserve"> </v>
      </c>
      <c r="L468" s="68" t="str">
        <f t="shared" si="119"/>
        <v xml:space="preserve"> </v>
      </c>
      <c r="M468" s="68" t="str">
        <f t="shared" si="119"/>
        <v xml:space="preserve"> </v>
      </c>
      <c r="N468" s="68" t="str">
        <f t="shared" si="119"/>
        <v xml:space="preserve"> </v>
      </c>
      <c r="O468" s="68" t="str">
        <f t="shared" si="119"/>
        <v xml:space="preserve"> </v>
      </c>
      <c r="P468" s="68" t="str">
        <f t="shared" si="119"/>
        <v xml:space="preserve"> </v>
      </c>
      <c r="Q468" s="68" t="str">
        <f t="shared" si="119"/>
        <v xml:space="preserve"> </v>
      </c>
      <c r="R468" s="68" t="str">
        <f t="shared" si="119"/>
        <v xml:space="preserve"> </v>
      </c>
    </row>
    <row r="469" spans="2:18" ht="15">
      <c r="B469" s="83" t="s">
        <v>78</v>
      </c>
    </row>
    <row r="470" spans="2:18">
      <c r="B470" s="2">
        <v>1</v>
      </c>
      <c r="C470" s="117" t="s">
        <v>223</v>
      </c>
    </row>
    <row r="471" spans="2:18">
      <c r="B471" s="84"/>
      <c r="C471" s="146" t="s">
        <v>224</v>
      </c>
      <c r="D471" s="8"/>
      <c r="E471" s="8"/>
      <c r="F471" s="8"/>
      <c r="G471" s="8"/>
      <c r="H471" s="8"/>
      <c r="I471" s="8"/>
      <c r="J471" s="8"/>
      <c r="K471" s="8"/>
      <c r="L471" s="8"/>
      <c r="M471" s="8"/>
      <c r="N471" s="8"/>
      <c r="O471" s="8"/>
      <c r="P471" s="8"/>
      <c r="Q471" s="8"/>
      <c r="R471" s="8"/>
    </row>
    <row r="472" spans="2:18">
      <c r="B472" s="84"/>
      <c r="C472" s="146" t="s">
        <v>225</v>
      </c>
      <c r="D472" s="8"/>
      <c r="E472" s="8"/>
      <c r="F472" s="8"/>
      <c r="G472" s="8"/>
      <c r="H472" s="8"/>
      <c r="I472" s="8"/>
      <c r="J472" s="8"/>
      <c r="K472" s="8"/>
      <c r="L472" s="8"/>
      <c r="M472" s="8"/>
      <c r="N472" s="8"/>
      <c r="O472" s="8"/>
      <c r="P472" s="8"/>
      <c r="Q472" s="8"/>
      <c r="R472" s="8"/>
    </row>
    <row r="473" spans="2:18">
      <c r="B473" s="84"/>
      <c r="C473" s="146" t="s">
        <v>226</v>
      </c>
      <c r="D473" s="8"/>
      <c r="E473" s="8"/>
      <c r="F473" s="8"/>
      <c r="G473" s="8"/>
      <c r="H473" s="8"/>
      <c r="I473" s="8"/>
      <c r="J473" s="8"/>
      <c r="K473" s="8"/>
      <c r="L473" s="8"/>
      <c r="M473" s="8"/>
      <c r="N473" s="8"/>
      <c r="O473" s="8"/>
      <c r="P473" s="8"/>
      <c r="Q473" s="8"/>
      <c r="R473" s="8"/>
    </row>
    <row r="474" spans="2:18">
      <c r="B474" s="2">
        <v>2</v>
      </c>
      <c r="C474" s="103" t="s">
        <v>227</v>
      </c>
      <c r="D474" s="86" t="str">
        <f>IF(COUNTIF(D471:D473,"A")&gt;=1,"C",IF(COUNTIF(D471:D473,"A")&gt;0,"P"," "))</f>
        <v xml:space="preserve"> </v>
      </c>
      <c r="E474" s="86" t="str">
        <f t="shared" ref="E474:R474" si="120">IF(COUNTIF(E471:E473,"A")&gt;=1,"C",IF(COUNTIF(E471:E473,"A")&gt;0,"P"," "))</f>
        <v xml:space="preserve"> </v>
      </c>
      <c r="F474" s="86" t="str">
        <f t="shared" si="120"/>
        <v xml:space="preserve"> </v>
      </c>
      <c r="G474" s="86" t="str">
        <f t="shared" si="120"/>
        <v xml:space="preserve"> </v>
      </c>
      <c r="H474" s="86" t="str">
        <f t="shared" si="120"/>
        <v xml:space="preserve"> </v>
      </c>
      <c r="I474" s="86" t="str">
        <f t="shared" si="120"/>
        <v xml:space="preserve"> </v>
      </c>
      <c r="J474" s="86" t="str">
        <f t="shared" si="120"/>
        <v xml:space="preserve"> </v>
      </c>
      <c r="K474" s="86" t="str">
        <f t="shared" si="120"/>
        <v xml:space="preserve"> </v>
      </c>
      <c r="L474" s="86" t="str">
        <f t="shared" si="120"/>
        <v xml:space="preserve"> </v>
      </c>
      <c r="M474" s="86" t="str">
        <f t="shared" si="120"/>
        <v xml:space="preserve"> </v>
      </c>
      <c r="N474" s="86" t="str">
        <f t="shared" si="120"/>
        <v xml:space="preserve"> </v>
      </c>
      <c r="O474" s="86" t="str">
        <f t="shared" si="120"/>
        <v xml:space="preserve"> </v>
      </c>
      <c r="P474" s="86" t="str">
        <f t="shared" si="120"/>
        <v xml:space="preserve"> </v>
      </c>
      <c r="Q474" s="86" t="str">
        <f t="shared" si="120"/>
        <v xml:space="preserve"> </v>
      </c>
      <c r="R474" s="86" t="str">
        <f t="shared" si="120"/>
        <v xml:space="preserve"> </v>
      </c>
    </row>
    <row r="475" spans="2:18">
      <c r="B475" s="87"/>
      <c r="C475" s="146" t="s">
        <v>228</v>
      </c>
      <c r="D475" s="8"/>
      <c r="E475" s="8"/>
      <c r="F475" s="8"/>
      <c r="G475" s="8"/>
      <c r="H475" s="8"/>
      <c r="I475" s="8"/>
      <c r="J475" s="8"/>
      <c r="K475" s="8"/>
      <c r="L475" s="8"/>
      <c r="M475" s="8"/>
      <c r="N475" s="8"/>
      <c r="O475" s="8"/>
      <c r="P475" s="8"/>
      <c r="Q475" s="8"/>
      <c r="R475" s="8"/>
    </row>
    <row r="476" spans="2:18">
      <c r="B476" s="87"/>
      <c r="C476" s="146" t="s">
        <v>229</v>
      </c>
      <c r="D476" s="8"/>
      <c r="E476" s="8"/>
      <c r="F476" s="8"/>
      <c r="G476" s="8"/>
      <c r="H476" s="8"/>
      <c r="I476" s="8"/>
      <c r="J476" s="8"/>
      <c r="K476" s="8"/>
      <c r="L476" s="8"/>
      <c r="M476" s="8"/>
      <c r="N476" s="8"/>
      <c r="O476" s="8"/>
      <c r="P476" s="8"/>
      <c r="Q476" s="8"/>
      <c r="R476" s="8"/>
    </row>
    <row r="477" spans="2:18">
      <c r="B477" s="87"/>
      <c r="C477" s="146" t="s">
        <v>230</v>
      </c>
      <c r="D477" s="8"/>
      <c r="E477" s="8"/>
      <c r="F477" s="8"/>
      <c r="G477" s="8"/>
      <c r="H477" s="8"/>
      <c r="I477" s="8"/>
      <c r="J477" s="8"/>
      <c r="K477" s="8"/>
      <c r="L477" s="8"/>
      <c r="M477" s="8"/>
      <c r="N477" s="8"/>
      <c r="O477" s="8"/>
      <c r="P477" s="8"/>
      <c r="Q477" s="8"/>
      <c r="R477" s="8"/>
    </row>
    <row r="478" spans="2:18">
      <c r="B478" s="2">
        <v>3</v>
      </c>
      <c r="C478" s="103" t="s">
        <v>55</v>
      </c>
      <c r="D478" s="86" t="str">
        <f>IF(COUNTIF(D475:D477,"A")&gt;=1,"C",IF(COUNTIF(D475:D477,"A")&gt;0,"P"," "))</f>
        <v xml:space="preserve"> </v>
      </c>
      <c r="E478" s="86" t="str">
        <f t="shared" ref="E478:R478" si="121">IF(COUNTIF(E475:E477,"A")&gt;=1,"C",IF(COUNTIF(E475:E477,"A")&gt;0,"P"," "))</f>
        <v xml:space="preserve"> </v>
      </c>
      <c r="F478" s="86" t="str">
        <f t="shared" si="121"/>
        <v xml:space="preserve"> </v>
      </c>
      <c r="G478" s="86" t="str">
        <f t="shared" si="121"/>
        <v xml:space="preserve"> </v>
      </c>
      <c r="H478" s="86" t="str">
        <f t="shared" si="121"/>
        <v xml:space="preserve"> </v>
      </c>
      <c r="I478" s="86" t="str">
        <f t="shared" si="121"/>
        <v xml:space="preserve"> </v>
      </c>
      <c r="J478" s="86" t="str">
        <f t="shared" si="121"/>
        <v xml:space="preserve"> </v>
      </c>
      <c r="K478" s="86" t="str">
        <f t="shared" si="121"/>
        <v xml:space="preserve"> </v>
      </c>
      <c r="L478" s="86" t="str">
        <f t="shared" si="121"/>
        <v xml:space="preserve"> </v>
      </c>
      <c r="M478" s="86" t="str">
        <f t="shared" si="121"/>
        <v xml:space="preserve"> </v>
      </c>
      <c r="N478" s="86" t="str">
        <f t="shared" si="121"/>
        <v xml:space="preserve"> </v>
      </c>
      <c r="O478" s="86" t="str">
        <f t="shared" si="121"/>
        <v xml:space="preserve"> </v>
      </c>
      <c r="P478" s="86" t="str">
        <f t="shared" si="121"/>
        <v xml:space="preserve"> </v>
      </c>
      <c r="Q478" s="86" t="str">
        <f t="shared" si="121"/>
        <v xml:space="preserve"> </v>
      </c>
      <c r="R478" s="86" t="str">
        <f t="shared" si="121"/>
        <v xml:space="preserve"> </v>
      </c>
    </row>
    <row r="479" spans="2:18">
      <c r="B479" s="87"/>
      <c r="C479" s="146" t="s">
        <v>231</v>
      </c>
      <c r="D479" s="8"/>
      <c r="E479" s="8"/>
      <c r="F479" s="8"/>
      <c r="G479" s="8"/>
      <c r="H479" s="8"/>
      <c r="I479" s="8"/>
      <c r="J479" s="8"/>
      <c r="K479" s="8"/>
      <c r="L479" s="8"/>
      <c r="M479" s="8"/>
      <c r="N479" s="8"/>
      <c r="O479" s="8"/>
      <c r="P479" s="8"/>
      <c r="Q479" s="8"/>
      <c r="R479" s="8"/>
    </row>
    <row r="480" spans="2:18">
      <c r="B480" s="87"/>
      <c r="C480" s="146" t="s">
        <v>232</v>
      </c>
      <c r="D480" s="8"/>
      <c r="E480" s="8"/>
      <c r="F480" s="8"/>
      <c r="G480" s="8"/>
      <c r="H480" s="8"/>
      <c r="I480" s="8"/>
      <c r="J480" s="8"/>
      <c r="K480" s="8"/>
      <c r="L480" s="8"/>
      <c r="M480" s="8"/>
      <c r="N480" s="8"/>
      <c r="O480" s="8"/>
      <c r="P480" s="8"/>
      <c r="Q480" s="8"/>
      <c r="R480" s="8"/>
    </row>
    <row r="481" spans="2:18">
      <c r="B481" s="87"/>
      <c r="C481" s="146" t="s">
        <v>233</v>
      </c>
      <c r="D481" s="8"/>
      <c r="E481" s="8"/>
      <c r="F481" s="8"/>
      <c r="G481" s="8"/>
      <c r="H481" s="8"/>
      <c r="I481" s="8"/>
      <c r="J481" s="8"/>
      <c r="K481" s="8"/>
      <c r="L481" s="8"/>
      <c r="M481" s="8"/>
      <c r="N481" s="8"/>
      <c r="O481" s="8"/>
      <c r="P481" s="8"/>
      <c r="Q481" s="8"/>
      <c r="R481" s="8"/>
    </row>
    <row r="482" spans="2:18">
      <c r="B482" s="2">
        <v>4</v>
      </c>
      <c r="C482" s="103" t="s">
        <v>56</v>
      </c>
      <c r="D482" s="86" t="str">
        <f>IF(COUNTIF(D479:D481,"A")&gt;=1,"C",IF(COUNTIF(D479:D481,"A")&gt;0,"P"," "))</f>
        <v xml:space="preserve"> </v>
      </c>
      <c r="E482" s="86" t="str">
        <f t="shared" ref="E482:R482" si="122">IF(COUNTIF(E479:E481,"A")&gt;=1,"C",IF(COUNTIF(E479:E481,"A")&gt;0,"P"," "))</f>
        <v xml:space="preserve"> </v>
      </c>
      <c r="F482" s="86" t="str">
        <f t="shared" si="122"/>
        <v xml:space="preserve"> </v>
      </c>
      <c r="G482" s="86" t="str">
        <f t="shared" si="122"/>
        <v xml:space="preserve"> </v>
      </c>
      <c r="H482" s="86" t="str">
        <f t="shared" si="122"/>
        <v xml:space="preserve"> </v>
      </c>
      <c r="I482" s="86" t="str">
        <f t="shared" si="122"/>
        <v xml:space="preserve"> </v>
      </c>
      <c r="J482" s="86" t="str">
        <f t="shared" si="122"/>
        <v xml:space="preserve"> </v>
      </c>
      <c r="K482" s="86" t="str">
        <f t="shared" si="122"/>
        <v xml:space="preserve"> </v>
      </c>
      <c r="L482" s="86" t="str">
        <f t="shared" si="122"/>
        <v xml:space="preserve"> </v>
      </c>
      <c r="M482" s="86" t="str">
        <f t="shared" si="122"/>
        <v xml:space="preserve"> </v>
      </c>
      <c r="N482" s="86" t="str">
        <f t="shared" si="122"/>
        <v xml:space="preserve"> </v>
      </c>
      <c r="O482" s="86" t="str">
        <f t="shared" si="122"/>
        <v xml:space="preserve"> </v>
      </c>
      <c r="P482" s="86" t="str">
        <f t="shared" si="122"/>
        <v xml:space="preserve"> </v>
      </c>
      <c r="Q482" s="86" t="str">
        <f t="shared" si="122"/>
        <v xml:space="preserve"> </v>
      </c>
      <c r="R482" s="86" t="str">
        <f t="shared" si="122"/>
        <v xml:space="preserve"> </v>
      </c>
    </row>
    <row r="483" spans="2:18">
      <c r="B483" s="87"/>
      <c r="C483" s="146" t="s">
        <v>234</v>
      </c>
      <c r="D483" s="8"/>
      <c r="E483" s="8"/>
      <c r="F483" s="8"/>
      <c r="G483" s="8"/>
      <c r="H483" s="8"/>
      <c r="I483" s="8"/>
      <c r="J483" s="8"/>
      <c r="K483" s="8"/>
      <c r="L483" s="8"/>
      <c r="M483" s="8"/>
      <c r="N483" s="8"/>
      <c r="O483" s="8"/>
      <c r="P483" s="8"/>
      <c r="Q483" s="8"/>
      <c r="R483" s="8"/>
    </row>
    <row r="484" spans="2:18">
      <c r="B484" s="87"/>
      <c r="C484" s="146" t="s">
        <v>235</v>
      </c>
      <c r="D484" s="8"/>
      <c r="E484" s="8"/>
      <c r="F484" s="8"/>
      <c r="G484" s="8"/>
      <c r="H484" s="8"/>
      <c r="I484" s="8"/>
      <c r="J484" s="8"/>
      <c r="K484" s="8"/>
      <c r="L484" s="8"/>
      <c r="M484" s="8"/>
      <c r="N484" s="8"/>
      <c r="O484" s="8"/>
      <c r="P484" s="8"/>
      <c r="Q484" s="8"/>
      <c r="R484" s="8"/>
    </row>
    <row r="485" spans="2:18">
      <c r="B485" s="87"/>
      <c r="C485" s="146" t="s">
        <v>236</v>
      </c>
      <c r="D485" s="8"/>
      <c r="E485" s="8"/>
      <c r="F485" s="8"/>
      <c r="G485" s="8"/>
      <c r="H485" s="8"/>
      <c r="I485" s="8"/>
      <c r="J485" s="8"/>
      <c r="K485" s="8"/>
      <c r="L485" s="8"/>
      <c r="M485" s="8"/>
      <c r="N485" s="8"/>
      <c r="O485" s="8"/>
      <c r="P485" s="8"/>
      <c r="Q485" s="8"/>
      <c r="R485" s="8"/>
    </row>
    <row r="486" spans="2:18">
      <c r="B486" s="2">
        <v>5</v>
      </c>
      <c r="C486" s="103" t="s">
        <v>57</v>
      </c>
      <c r="D486" s="86" t="str">
        <f>IF(COUNTIF(D483:D485,"A")&gt;=1,"C",IF(COUNTIF(D483:D485,"A")&gt;0,"P"," "))</f>
        <v xml:space="preserve"> </v>
      </c>
      <c r="E486" s="86" t="str">
        <f t="shared" ref="E486:R486" si="123">IF(COUNTIF(E483:E485,"A")&gt;=1,"C",IF(COUNTIF(E483:E485,"A")&gt;0,"P"," "))</f>
        <v xml:space="preserve"> </v>
      </c>
      <c r="F486" s="86" t="str">
        <f t="shared" si="123"/>
        <v xml:space="preserve"> </v>
      </c>
      <c r="G486" s="86" t="str">
        <f t="shared" si="123"/>
        <v xml:space="preserve"> </v>
      </c>
      <c r="H486" s="86" t="str">
        <f t="shared" si="123"/>
        <v xml:space="preserve"> </v>
      </c>
      <c r="I486" s="86" t="str">
        <f t="shared" si="123"/>
        <v xml:space="preserve"> </v>
      </c>
      <c r="J486" s="86" t="str">
        <f t="shared" si="123"/>
        <v xml:space="preserve"> </v>
      </c>
      <c r="K486" s="86" t="str">
        <f t="shared" si="123"/>
        <v xml:space="preserve"> </v>
      </c>
      <c r="L486" s="86" t="str">
        <f t="shared" si="123"/>
        <v xml:space="preserve"> </v>
      </c>
      <c r="M486" s="86" t="str">
        <f t="shared" si="123"/>
        <v xml:space="preserve"> </v>
      </c>
      <c r="N486" s="86" t="str">
        <f t="shared" si="123"/>
        <v xml:space="preserve"> </v>
      </c>
      <c r="O486" s="86" t="str">
        <f t="shared" si="123"/>
        <v xml:space="preserve"> </v>
      </c>
      <c r="P486" s="86" t="str">
        <f t="shared" si="123"/>
        <v xml:space="preserve"> </v>
      </c>
      <c r="Q486" s="86" t="str">
        <f t="shared" si="123"/>
        <v xml:space="preserve"> </v>
      </c>
      <c r="R486" s="86" t="str">
        <f t="shared" si="123"/>
        <v xml:space="preserve"> </v>
      </c>
    </row>
    <row r="487" spans="2:18">
      <c r="B487" s="87"/>
      <c r="C487" s="146" t="s">
        <v>237</v>
      </c>
      <c r="D487" s="8"/>
      <c r="E487" s="8"/>
      <c r="F487" s="8"/>
      <c r="G487" s="8"/>
      <c r="H487" s="8"/>
      <c r="I487" s="8"/>
      <c r="J487" s="8"/>
      <c r="K487" s="8"/>
      <c r="L487" s="8"/>
      <c r="M487" s="8"/>
      <c r="N487" s="8"/>
      <c r="O487" s="8"/>
      <c r="P487" s="8"/>
      <c r="Q487" s="8"/>
      <c r="R487" s="8"/>
    </row>
    <row r="488" spans="2:18">
      <c r="B488" s="87"/>
      <c r="C488" s="146" t="s">
        <v>238</v>
      </c>
      <c r="D488" s="8"/>
      <c r="E488" s="8"/>
      <c r="F488" s="8"/>
      <c r="G488" s="8"/>
      <c r="H488" s="8"/>
      <c r="I488" s="8"/>
      <c r="J488" s="8"/>
      <c r="K488" s="8"/>
      <c r="L488" s="8"/>
      <c r="M488" s="8"/>
      <c r="N488" s="8"/>
      <c r="O488" s="8"/>
      <c r="P488" s="8"/>
      <c r="Q488" s="8"/>
      <c r="R488" s="8"/>
    </row>
    <row r="489" spans="2:18">
      <c r="B489" s="87"/>
      <c r="C489" s="146" t="s">
        <v>239</v>
      </c>
      <c r="D489" s="8"/>
      <c r="E489" s="8"/>
      <c r="F489" s="8"/>
      <c r="G489" s="8"/>
      <c r="H489" s="8"/>
      <c r="I489" s="8"/>
      <c r="J489" s="8"/>
      <c r="K489" s="8"/>
      <c r="L489" s="8"/>
      <c r="M489" s="8"/>
      <c r="N489" s="8"/>
      <c r="O489" s="8"/>
      <c r="P489" s="8"/>
      <c r="Q489" s="8"/>
      <c r="R489" s="8"/>
    </row>
    <row r="490" spans="2:18" ht="1.5" customHeight="1" thickBot="1">
      <c r="D490" s="86" t="str">
        <f>IF(COUNTIF(D487:D489,"A")&gt;=1,"C",IF(COUNTIF(D487:D489,"A")&gt;0,"P"," "))</f>
        <v xml:space="preserve"> </v>
      </c>
      <c r="E490" s="86" t="str">
        <f t="shared" ref="E490:R490" si="124">IF(COUNTIF(E487:E489,"A")&gt;=1,"C",IF(COUNTIF(E487:E489,"A")&gt;0,"P"," "))</f>
        <v xml:space="preserve"> </v>
      </c>
      <c r="F490" s="86" t="str">
        <f t="shared" si="124"/>
        <v xml:space="preserve"> </v>
      </c>
      <c r="G490" s="86" t="str">
        <f t="shared" si="124"/>
        <v xml:space="preserve"> </v>
      </c>
      <c r="H490" s="86" t="str">
        <f t="shared" si="124"/>
        <v xml:space="preserve"> </v>
      </c>
      <c r="I490" s="86" t="str">
        <f t="shared" si="124"/>
        <v xml:space="preserve"> </v>
      </c>
      <c r="J490" s="86" t="str">
        <f t="shared" si="124"/>
        <v xml:space="preserve"> </v>
      </c>
      <c r="K490" s="86" t="str">
        <f t="shared" si="124"/>
        <v xml:space="preserve"> </v>
      </c>
      <c r="L490" s="86" t="str">
        <f t="shared" si="124"/>
        <v xml:space="preserve"> </v>
      </c>
      <c r="M490" s="86" t="str">
        <f t="shared" si="124"/>
        <v xml:space="preserve"> </v>
      </c>
      <c r="N490" s="86" t="str">
        <f t="shared" si="124"/>
        <v xml:space="preserve"> </v>
      </c>
      <c r="O490" s="86" t="str">
        <f t="shared" si="124"/>
        <v xml:space="preserve"> </v>
      </c>
      <c r="P490" s="86" t="str">
        <f t="shared" si="124"/>
        <v xml:space="preserve"> </v>
      </c>
      <c r="Q490" s="86" t="str">
        <f t="shared" si="124"/>
        <v xml:space="preserve"> </v>
      </c>
      <c r="R490" s="86" t="str">
        <f t="shared" si="124"/>
        <v xml:space="preserve"> </v>
      </c>
    </row>
    <row r="491" spans="2:18" ht="13.5" thickBot="1">
      <c r="C491" s="50" t="s">
        <v>23</v>
      </c>
      <c r="D491" s="68" t="str">
        <f>IF(COUNTIF(D474:D490,"C")&gt;4,"C",IF(COUNTIF(D474:D490,"C")&gt;0,"P"," "))</f>
        <v xml:space="preserve"> </v>
      </c>
      <c r="E491" s="68" t="str">
        <f t="shared" ref="E491:R491" si="125">IF(COUNTIF(E474:E490,"C")&gt;4,"C",IF(COUNTIF(E474:E490,"C")&gt;0,"P"," "))</f>
        <v xml:space="preserve"> </v>
      </c>
      <c r="F491" s="68" t="str">
        <f t="shared" si="125"/>
        <v xml:space="preserve"> </v>
      </c>
      <c r="G491" s="68" t="str">
        <f t="shared" si="125"/>
        <v xml:space="preserve"> </v>
      </c>
      <c r="H491" s="68" t="str">
        <f t="shared" si="125"/>
        <v xml:space="preserve"> </v>
      </c>
      <c r="I491" s="68" t="str">
        <f t="shared" si="125"/>
        <v xml:space="preserve"> </v>
      </c>
      <c r="J491" s="68" t="str">
        <f t="shared" si="125"/>
        <v xml:space="preserve"> </v>
      </c>
      <c r="K491" s="68" t="str">
        <f t="shared" si="125"/>
        <v xml:space="preserve"> </v>
      </c>
      <c r="L491" s="68" t="str">
        <f t="shared" si="125"/>
        <v xml:space="preserve"> </v>
      </c>
      <c r="M491" s="68" t="str">
        <f t="shared" si="125"/>
        <v xml:space="preserve"> </v>
      </c>
      <c r="N491" s="68" t="str">
        <f t="shared" si="125"/>
        <v xml:space="preserve"> </v>
      </c>
      <c r="O491" s="68" t="str">
        <f t="shared" si="125"/>
        <v xml:space="preserve"> </v>
      </c>
      <c r="P491" s="68" t="str">
        <f t="shared" si="125"/>
        <v xml:space="preserve"> </v>
      </c>
      <c r="Q491" s="68" t="str">
        <f t="shared" si="125"/>
        <v xml:space="preserve"> </v>
      </c>
      <c r="R491" s="68" t="str">
        <f t="shared" si="125"/>
        <v xml:space="preserve"> </v>
      </c>
    </row>
    <row r="492" spans="2:18" ht="15">
      <c r="B492" s="83" t="s">
        <v>79</v>
      </c>
    </row>
    <row r="493" spans="2:18">
      <c r="B493" s="2">
        <v>1</v>
      </c>
      <c r="C493" s="117" t="s">
        <v>240</v>
      </c>
    </row>
    <row r="494" spans="2:18">
      <c r="B494" s="84"/>
      <c r="C494" s="146" t="s">
        <v>245</v>
      </c>
      <c r="D494" s="8"/>
      <c r="E494" s="8"/>
      <c r="F494" s="8"/>
      <c r="G494" s="8"/>
      <c r="H494" s="8"/>
      <c r="I494" s="8"/>
      <c r="J494" s="8"/>
      <c r="K494" s="8"/>
      <c r="L494" s="8"/>
      <c r="M494" s="8"/>
      <c r="N494" s="8"/>
      <c r="O494" s="8"/>
      <c r="P494" s="8"/>
      <c r="Q494" s="8"/>
      <c r="R494" s="8"/>
    </row>
    <row r="495" spans="2:18">
      <c r="B495" s="84"/>
      <c r="C495" s="146" t="s">
        <v>246</v>
      </c>
      <c r="D495" s="8"/>
      <c r="E495" s="8"/>
      <c r="F495" s="8"/>
      <c r="G495" s="8"/>
      <c r="H495" s="8"/>
      <c r="I495" s="8"/>
      <c r="J495" s="8"/>
      <c r="K495" s="8"/>
      <c r="L495" s="8"/>
      <c r="M495" s="8"/>
      <c r="N495" s="8"/>
      <c r="O495" s="8"/>
      <c r="P495" s="8"/>
      <c r="Q495" s="8"/>
      <c r="R495" s="8"/>
    </row>
    <row r="496" spans="2:18">
      <c r="B496" s="84"/>
      <c r="C496" s="146" t="s">
        <v>247</v>
      </c>
      <c r="D496" s="8"/>
      <c r="E496" s="8"/>
      <c r="F496" s="8"/>
      <c r="G496" s="8"/>
      <c r="H496" s="8"/>
      <c r="I496" s="8"/>
      <c r="J496" s="8"/>
      <c r="K496" s="8"/>
      <c r="L496" s="8"/>
      <c r="M496" s="8"/>
      <c r="N496" s="8"/>
      <c r="O496" s="8"/>
      <c r="P496" s="8"/>
      <c r="Q496" s="8"/>
      <c r="R496" s="8"/>
    </row>
    <row r="497" spans="2:18">
      <c r="B497" s="2">
        <v>2</v>
      </c>
      <c r="C497" s="103" t="s">
        <v>241</v>
      </c>
      <c r="D497" s="86" t="str">
        <f>IF(COUNTIF(D494:D496,"A")&gt;=1,"C",IF(COUNTIF(D494:D496,"A")&gt;0,"P"," "))</f>
        <v xml:space="preserve"> </v>
      </c>
      <c r="E497" s="86" t="str">
        <f t="shared" ref="E497:R497" si="126">IF(COUNTIF(E494:E496,"A")&gt;=1,"C",IF(COUNTIF(E494:E496,"A")&gt;0,"P"," "))</f>
        <v xml:space="preserve"> </v>
      </c>
      <c r="F497" s="86" t="str">
        <f t="shared" si="126"/>
        <v xml:space="preserve"> </v>
      </c>
      <c r="G497" s="86" t="str">
        <f t="shared" si="126"/>
        <v xml:space="preserve"> </v>
      </c>
      <c r="H497" s="86" t="str">
        <f t="shared" si="126"/>
        <v xml:space="preserve"> </v>
      </c>
      <c r="I497" s="86" t="str">
        <f t="shared" si="126"/>
        <v xml:space="preserve"> </v>
      </c>
      <c r="J497" s="86" t="str">
        <f t="shared" si="126"/>
        <v xml:space="preserve"> </v>
      </c>
      <c r="K497" s="86" t="str">
        <f t="shared" si="126"/>
        <v xml:space="preserve"> </v>
      </c>
      <c r="L497" s="86" t="str">
        <f t="shared" si="126"/>
        <v xml:space="preserve"> </v>
      </c>
      <c r="M497" s="86" t="str">
        <f t="shared" si="126"/>
        <v xml:space="preserve"> </v>
      </c>
      <c r="N497" s="86" t="str">
        <f t="shared" si="126"/>
        <v xml:space="preserve"> </v>
      </c>
      <c r="O497" s="86" t="str">
        <f t="shared" si="126"/>
        <v xml:space="preserve"> </v>
      </c>
      <c r="P497" s="86" t="str">
        <f t="shared" si="126"/>
        <v xml:space="preserve"> </v>
      </c>
      <c r="Q497" s="86" t="str">
        <f t="shared" si="126"/>
        <v xml:space="preserve"> </v>
      </c>
      <c r="R497" s="86" t="str">
        <f t="shared" si="126"/>
        <v xml:space="preserve"> </v>
      </c>
    </row>
    <row r="498" spans="2:18">
      <c r="B498" s="87"/>
      <c r="C498" s="146" t="s">
        <v>248</v>
      </c>
      <c r="D498" s="8"/>
      <c r="E498" s="8"/>
      <c r="F498" s="8"/>
      <c r="G498" s="8"/>
      <c r="H498" s="8"/>
      <c r="I498" s="8"/>
      <c r="J498" s="8"/>
      <c r="K498" s="8"/>
      <c r="L498" s="8"/>
      <c r="M498" s="8"/>
      <c r="N498" s="8"/>
      <c r="O498" s="8"/>
      <c r="P498" s="8"/>
      <c r="Q498" s="8"/>
      <c r="R498" s="8"/>
    </row>
    <row r="499" spans="2:18">
      <c r="B499" s="87"/>
      <c r="C499" s="146" t="s">
        <v>249</v>
      </c>
      <c r="D499" s="8"/>
      <c r="E499" s="8"/>
      <c r="F499" s="8"/>
      <c r="G499" s="8"/>
      <c r="H499" s="8"/>
      <c r="I499" s="8"/>
      <c r="J499" s="8"/>
      <c r="K499" s="8"/>
      <c r="L499" s="8"/>
      <c r="M499" s="8"/>
      <c r="N499" s="8"/>
      <c r="O499" s="8"/>
      <c r="P499" s="8"/>
      <c r="Q499" s="8"/>
      <c r="R499" s="8"/>
    </row>
    <row r="500" spans="2:18">
      <c r="B500" s="87"/>
      <c r="C500" s="146" t="s">
        <v>250</v>
      </c>
      <c r="D500" s="8"/>
      <c r="E500" s="8"/>
      <c r="F500" s="8"/>
      <c r="G500" s="8"/>
      <c r="H500" s="8"/>
      <c r="I500" s="8"/>
      <c r="J500" s="8"/>
      <c r="K500" s="8"/>
      <c r="L500" s="8"/>
      <c r="M500" s="8"/>
      <c r="N500" s="8"/>
      <c r="O500" s="8"/>
      <c r="P500" s="8"/>
      <c r="Q500" s="8"/>
      <c r="R500" s="8"/>
    </row>
    <row r="501" spans="2:18">
      <c r="B501" s="2">
        <v>3</v>
      </c>
      <c r="C501" s="103" t="s">
        <v>242</v>
      </c>
      <c r="D501" s="86" t="str">
        <f>IF(COUNTIF(D498:D500,"A")&gt;=1,"C",IF(COUNTIF(D498:D500,"A")&gt;0,"P"," "))</f>
        <v xml:space="preserve"> </v>
      </c>
      <c r="E501" s="86" t="str">
        <f t="shared" ref="E501:R501" si="127">IF(COUNTIF(E498:E500,"A")&gt;=1,"C",IF(COUNTIF(E498:E500,"A")&gt;0,"P"," "))</f>
        <v xml:space="preserve"> </v>
      </c>
      <c r="F501" s="86" t="str">
        <f t="shared" si="127"/>
        <v xml:space="preserve"> </v>
      </c>
      <c r="G501" s="86" t="str">
        <f t="shared" si="127"/>
        <v xml:space="preserve"> </v>
      </c>
      <c r="H501" s="86" t="str">
        <f t="shared" si="127"/>
        <v xml:space="preserve"> </v>
      </c>
      <c r="I501" s="86" t="str">
        <f t="shared" si="127"/>
        <v xml:space="preserve"> </v>
      </c>
      <c r="J501" s="86" t="str">
        <f t="shared" si="127"/>
        <v xml:space="preserve"> </v>
      </c>
      <c r="K501" s="86" t="str">
        <f t="shared" si="127"/>
        <v xml:space="preserve"> </v>
      </c>
      <c r="L501" s="86" t="str">
        <f t="shared" si="127"/>
        <v xml:space="preserve"> </v>
      </c>
      <c r="M501" s="86" t="str">
        <f t="shared" si="127"/>
        <v xml:space="preserve"> </v>
      </c>
      <c r="N501" s="86" t="str">
        <f t="shared" si="127"/>
        <v xml:space="preserve"> </v>
      </c>
      <c r="O501" s="86" t="str">
        <f t="shared" si="127"/>
        <v xml:space="preserve"> </v>
      </c>
      <c r="P501" s="86" t="str">
        <f t="shared" si="127"/>
        <v xml:space="preserve"> </v>
      </c>
      <c r="Q501" s="86" t="str">
        <f t="shared" si="127"/>
        <v xml:space="preserve"> </v>
      </c>
      <c r="R501" s="86" t="str">
        <f t="shared" si="127"/>
        <v xml:space="preserve"> </v>
      </c>
    </row>
    <row r="502" spans="2:18">
      <c r="B502" s="87"/>
      <c r="C502" s="146" t="s">
        <v>251</v>
      </c>
      <c r="D502" s="8"/>
      <c r="E502" s="8"/>
      <c r="F502" s="8"/>
      <c r="G502" s="8"/>
      <c r="H502" s="8"/>
      <c r="I502" s="8"/>
      <c r="J502" s="8"/>
      <c r="K502" s="8"/>
      <c r="L502" s="8"/>
      <c r="M502" s="8"/>
      <c r="N502" s="8"/>
      <c r="O502" s="8"/>
      <c r="P502" s="8"/>
      <c r="Q502" s="8"/>
      <c r="R502" s="8"/>
    </row>
    <row r="503" spans="2:18">
      <c r="B503" s="87"/>
      <c r="C503" s="146" t="s">
        <v>252</v>
      </c>
      <c r="D503" s="8"/>
      <c r="E503" s="8"/>
      <c r="F503" s="8"/>
      <c r="G503" s="8"/>
      <c r="H503" s="8"/>
      <c r="I503" s="8"/>
      <c r="J503" s="8"/>
      <c r="K503" s="8"/>
      <c r="L503" s="8"/>
      <c r="M503" s="8"/>
      <c r="N503" s="8"/>
      <c r="O503" s="8"/>
      <c r="P503" s="8"/>
      <c r="Q503" s="8"/>
      <c r="R503" s="8"/>
    </row>
    <row r="504" spans="2:18">
      <c r="B504" s="87"/>
      <c r="C504" s="146" t="s">
        <v>253</v>
      </c>
      <c r="D504" s="8"/>
      <c r="E504" s="8"/>
      <c r="F504" s="8"/>
      <c r="G504" s="8"/>
      <c r="H504" s="8"/>
      <c r="I504" s="8"/>
      <c r="J504" s="8"/>
      <c r="K504" s="8"/>
      <c r="L504" s="8"/>
      <c r="M504" s="8"/>
      <c r="N504" s="8"/>
      <c r="O504" s="8"/>
      <c r="P504" s="8"/>
      <c r="Q504" s="8"/>
      <c r="R504" s="8"/>
    </row>
    <row r="505" spans="2:18">
      <c r="B505" s="2">
        <v>4</v>
      </c>
      <c r="C505" s="103" t="s">
        <v>243</v>
      </c>
      <c r="D505" s="86" t="str">
        <f>IF(COUNTIF(D502:D504,"A")&gt;=1,"C",IF(COUNTIF(D502:D504,"A")&gt;0,"P"," "))</f>
        <v xml:space="preserve"> </v>
      </c>
      <c r="E505" s="86" t="str">
        <f t="shared" ref="E505:R505" si="128">IF(COUNTIF(E502:E504,"A")&gt;=1,"C",IF(COUNTIF(E502:E504,"A")&gt;0,"P"," "))</f>
        <v xml:space="preserve"> </v>
      </c>
      <c r="F505" s="86" t="str">
        <f t="shared" si="128"/>
        <v xml:space="preserve"> </v>
      </c>
      <c r="G505" s="86" t="str">
        <f t="shared" si="128"/>
        <v xml:space="preserve"> </v>
      </c>
      <c r="H505" s="86" t="str">
        <f t="shared" si="128"/>
        <v xml:space="preserve"> </v>
      </c>
      <c r="I505" s="86" t="str">
        <f t="shared" si="128"/>
        <v xml:space="preserve"> </v>
      </c>
      <c r="J505" s="86" t="str">
        <f t="shared" si="128"/>
        <v xml:space="preserve"> </v>
      </c>
      <c r="K505" s="86" t="str">
        <f t="shared" si="128"/>
        <v xml:space="preserve"> </v>
      </c>
      <c r="L505" s="86" t="str">
        <f t="shared" si="128"/>
        <v xml:space="preserve"> </v>
      </c>
      <c r="M505" s="86" t="str">
        <f t="shared" si="128"/>
        <v xml:space="preserve"> </v>
      </c>
      <c r="N505" s="86" t="str">
        <f t="shared" si="128"/>
        <v xml:space="preserve"> </v>
      </c>
      <c r="O505" s="86" t="str">
        <f t="shared" si="128"/>
        <v xml:space="preserve"> </v>
      </c>
      <c r="P505" s="86" t="str">
        <f t="shared" si="128"/>
        <v xml:space="preserve"> </v>
      </c>
      <c r="Q505" s="86" t="str">
        <f t="shared" si="128"/>
        <v xml:space="preserve"> </v>
      </c>
      <c r="R505" s="86" t="str">
        <f t="shared" si="128"/>
        <v xml:space="preserve"> </v>
      </c>
    </row>
    <row r="506" spans="2:18">
      <c r="B506" s="87"/>
      <c r="C506" s="146" t="s">
        <v>254</v>
      </c>
      <c r="D506" s="8"/>
      <c r="E506" s="8"/>
      <c r="F506" s="8"/>
      <c r="G506" s="8"/>
      <c r="H506" s="8"/>
      <c r="I506" s="8"/>
      <c r="J506" s="8"/>
      <c r="K506" s="8"/>
      <c r="L506" s="8"/>
      <c r="M506" s="8"/>
      <c r="N506" s="8"/>
      <c r="O506" s="8"/>
      <c r="P506" s="8"/>
      <c r="Q506" s="8"/>
      <c r="R506" s="8"/>
    </row>
    <row r="507" spans="2:18">
      <c r="B507" s="87"/>
      <c r="C507" s="146" t="s">
        <v>255</v>
      </c>
      <c r="D507" s="8"/>
      <c r="E507" s="8"/>
      <c r="F507" s="8"/>
      <c r="G507" s="8"/>
      <c r="H507" s="8"/>
      <c r="I507" s="8"/>
      <c r="J507" s="8"/>
      <c r="K507" s="8"/>
      <c r="L507" s="8"/>
      <c r="M507" s="8"/>
      <c r="N507" s="8"/>
      <c r="O507" s="8"/>
      <c r="P507" s="8"/>
      <c r="Q507" s="8"/>
      <c r="R507" s="8"/>
    </row>
    <row r="508" spans="2:18">
      <c r="B508" s="87"/>
      <c r="C508" s="146" t="s">
        <v>256</v>
      </c>
      <c r="D508" s="8"/>
      <c r="E508" s="8"/>
      <c r="F508" s="8"/>
      <c r="G508" s="8"/>
      <c r="H508" s="8"/>
      <c r="I508" s="8"/>
      <c r="J508" s="8"/>
      <c r="K508" s="8"/>
      <c r="L508" s="8"/>
      <c r="M508" s="8"/>
      <c r="N508" s="8"/>
      <c r="O508" s="8"/>
      <c r="P508" s="8"/>
      <c r="Q508" s="8"/>
      <c r="R508" s="8"/>
    </row>
    <row r="509" spans="2:18">
      <c r="B509" s="2">
        <v>5</v>
      </c>
      <c r="C509" s="103" t="s">
        <v>244</v>
      </c>
      <c r="D509" s="86" t="str">
        <f>IF(COUNTIF(D506:D508,"A")&gt;=1,"C",IF(COUNTIF(D506:D508,"A")&gt;0,"P"," "))</f>
        <v xml:space="preserve"> </v>
      </c>
      <c r="E509" s="86" t="str">
        <f t="shared" ref="E509:R509" si="129">IF(COUNTIF(E506:E508,"A")&gt;=1,"C",IF(COUNTIF(E506:E508,"A")&gt;0,"P"," "))</f>
        <v xml:space="preserve"> </v>
      </c>
      <c r="F509" s="86" t="str">
        <f t="shared" si="129"/>
        <v xml:space="preserve"> </v>
      </c>
      <c r="G509" s="86" t="str">
        <f t="shared" si="129"/>
        <v xml:space="preserve"> </v>
      </c>
      <c r="H509" s="86" t="str">
        <f t="shared" si="129"/>
        <v xml:space="preserve"> </v>
      </c>
      <c r="I509" s="86" t="str">
        <f t="shared" si="129"/>
        <v xml:space="preserve"> </v>
      </c>
      <c r="J509" s="86" t="str">
        <f t="shared" si="129"/>
        <v xml:space="preserve"> </v>
      </c>
      <c r="K509" s="86" t="str">
        <f t="shared" si="129"/>
        <v xml:space="preserve"> </v>
      </c>
      <c r="L509" s="86" t="str">
        <f t="shared" si="129"/>
        <v xml:space="preserve"> </v>
      </c>
      <c r="M509" s="86" t="str">
        <f t="shared" si="129"/>
        <v xml:space="preserve"> </v>
      </c>
      <c r="N509" s="86" t="str">
        <f t="shared" si="129"/>
        <v xml:space="preserve"> </v>
      </c>
      <c r="O509" s="86" t="str">
        <f t="shared" si="129"/>
        <v xml:space="preserve"> </v>
      </c>
      <c r="P509" s="86" t="str">
        <f t="shared" si="129"/>
        <v xml:space="preserve"> </v>
      </c>
      <c r="Q509" s="86" t="str">
        <f t="shared" si="129"/>
        <v xml:space="preserve"> </v>
      </c>
      <c r="R509" s="86" t="str">
        <f t="shared" si="129"/>
        <v xml:space="preserve"> </v>
      </c>
    </row>
    <row r="510" spans="2:18">
      <c r="B510" s="87"/>
      <c r="C510" s="146" t="s">
        <v>257</v>
      </c>
      <c r="D510" s="8"/>
      <c r="E510" s="8"/>
      <c r="F510" s="8"/>
      <c r="G510" s="8"/>
      <c r="H510" s="8"/>
      <c r="I510" s="8"/>
      <c r="J510" s="8"/>
      <c r="K510" s="8"/>
      <c r="L510" s="8"/>
      <c r="M510" s="8"/>
      <c r="N510" s="8"/>
      <c r="O510" s="8"/>
      <c r="P510" s="8"/>
      <c r="Q510" s="8"/>
      <c r="R510" s="8"/>
    </row>
    <row r="511" spans="2:18">
      <c r="B511" s="87"/>
      <c r="C511" s="146" t="s">
        <v>258</v>
      </c>
      <c r="D511" s="8"/>
      <c r="E511" s="8"/>
      <c r="F511" s="8"/>
      <c r="G511" s="8"/>
      <c r="H511" s="8"/>
      <c r="I511" s="8"/>
      <c r="J511" s="8"/>
      <c r="K511" s="8"/>
      <c r="L511" s="8"/>
      <c r="M511" s="8"/>
      <c r="N511" s="8"/>
      <c r="O511" s="8"/>
      <c r="P511" s="8"/>
      <c r="Q511" s="8"/>
      <c r="R511" s="8"/>
    </row>
    <row r="512" spans="2:18">
      <c r="B512" s="87"/>
      <c r="C512" s="146" t="s">
        <v>259</v>
      </c>
      <c r="D512" s="8"/>
      <c r="E512" s="8"/>
      <c r="F512" s="8"/>
      <c r="G512" s="8"/>
      <c r="H512" s="8"/>
      <c r="I512" s="8"/>
      <c r="J512" s="8"/>
      <c r="K512" s="8"/>
      <c r="L512" s="8"/>
      <c r="M512" s="8"/>
      <c r="N512" s="8"/>
      <c r="O512" s="8"/>
      <c r="P512" s="8"/>
      <c r="Q512" s="8"/>
      <c r="R512" s="8"/>
    </row>
    <row r="513" spans="1:18" ht="1.5" customHeight="1" thickBot="1">
      <c r="D513" s="86" t="str">
        <f>IF(COUNTIF(D510:D512,"A")&gt;=1,"C",IF(COUNTIF(D510:D512,"A")&gt;0,"P"," "))</f>
        <v xml:space="preserve"> </v>
      </c>
      <c r="E513" s="86" t="str">
        <f t="shared" ref="E513:R513" si="130">IF(COUNTIF(E510:E512,"A")&gt;=1,"C",IF(COUNTIF(E510:E512,"A")&gt;0,"P"," "))</f>
        <v xml:space="preserve"> </v>
      </c>
      <c r="F513" s="86" t="str">
        <f t="shared" si="130"/>
        <v xml:space="preserve"> </v>
      </c>
      <c r="G513" s="86" t="str">
        <f t="shared" si="130"/>
        <v xml:space="preserve"> </v>
      </c>
      <c r="H513" s="86" t="str">
        <f t="shared" si="130"/>
        <v xml:space="preserve"> </v>
      </c>
      <c r="I513" s="86" t="str">
        <f t="shared" si="130"/>
        <v xml:space="preserve"> </v>
      </c>
      <c r="J513" s="86" t="str">
        <f t="shared" si="130"/>
        <v xml:space="preserve"> </v>
      </c>
      <c r="K513" s="86" t="str">
        <f t="shared" si="130"/>
        <v xml:space="preserve"> </v>
      </c>
      <c r="L513" s="86" t="str">
        <f t="shared" si="130"/>
        <v xml:space="preserve"> </v>
      </c>
      <c r="M513" s="86" t="str">
        <f t="shared" si="130"/>
        <v xml:space="preserve"> </v>
      </c>
      <c r="N513" s="86" t="str">
        <f t="shared" si="130"/>
        <v xml:space="preserve"> </v>
      </c>
      <c r="O513" s="86" t="str">
        <f t="shared" si="130"/>
        <v xml:space="preserve"> </v>
      </c>
      <c r="P513" s="86" t="str">
        <f t="shared" si="130"/>
        <v xml:space="preserve"> </v>
      </c>
      <c r="Q513" s="86" t="str">
        <f t="shared" si="130"/>
        <v xml:space="preserve"> </v>
      </c>
      <c r="R513" s="86" t="str">
        <f t="shared" si="130"/>
        <v xml:space="preserve"> </v>
      </c>
    </row>
    <row r="514" spans="1:18" ht="13.5" thickBot="1">
      <c r="C514" s="50" t="s">
        <v>23</v>
      </c>
      <c r="D514" s="68" t="str">
        <f>IF(COUNTIF(D497:D513,"C")&gt;4,"C",IF(COUNTIF(D497:D513,"C")&gt;0,"P"," "))</f>
        <v xml:space="preserve"> </v>
      </c>
      <c r="E514" s="68" t="str">
        <f t="shared" ref="E514:R514" si="131">IF(COUNTIF(E497:E513,"C")&gt;4,"C",IF(COUNTIF(E497:E513,"C")&gt;0,"P"," "))</f>
        <v xml:space="preserve"> </v>
      </c>
      <c r="F514" s="68" t="str">
        <f t="shared" si="131"/>
        <v xml:space="preserve"> </v>
      </c>
      <c r="G514" s="68" t="str">
        <f t="shared" si="131"/>
        <v xml:space="preserve"> </v>
      </c>
      <c r="H514" s="68" t="str">
        <f t="shared" si="131"/>
        <v xml:space="preserve"> </v>
      </c>
      <c r="I514" s="68" t="str">
        <f t="shared" si="131"/>
        <v xml:space="preserve"> </v>
      </c>
      <c r="J514" s="68" t="str">
        <f t="shared" si="131"/>
        <v xml:space="preserve"> </v>
      </c>
      <c r="K514" s="68" t="str">
        <f t="shared" si="131"/>
        <v xml:space="preserve"> </v>
      </c>
      <c r="L514" s="68" t="str">
        <f t="shared" si="131"/>
        <v xml:space="preserve"> </v>
      </c>
      <c r="M514" s="68" t="str">
        <f t="shared" si="131"/>
        <v xml:space="preserve"> </v>
      </c>
      <c r="N514" s="68" t="str">
        <f t="shared" si="131"/>
        <v xml:space="preserve"> </v>
      </c>
      <c r="O514" s="68" t="str">
        <f t="shared" si="131"/>
        <v xml:space="preserve"> </v>
      </c>
      <c r="P514" s="68" t="str">
        <f t="shared" si="131"/>
        <v xml:space="preserve"> </v>
      </c>
      <c r="Q514" s="68" t="str">
        <f t="shared" si="131"/>
        <v xml:space="preserve"> </v>
      </c>
      <c r="R514" s="68" t="str">
        <f t="shared" si="131"/>
        <v xml:space="preserve"> </v>
      </c>
    </row>
    <row r="515" spans="1:18" ht="18">
      <c r="A515" s="180" t="s">
        <v>58</v>
      </c>
      <c r="B515" s="181"/>
      <c r="C515" s="181"/>
      <c r="D515" s="181"/>
      <c r="E515" s="181"/>
      <c r="F515" s="181"/>
      <c r="G515" s="181"/>
      <c r="H515" s="181"/>
      <c r="I515" s="181"/>
      <c r="J515" s="181"/>
      <c r="K515" s="181"/>
      <c r="L515" s="181"/>
      <c r="M515" s="181"/>
      <c r="N515" s="181"/>
      <c r="O515" s="181"/>
      <c r="P515" s="181"/>
      <c r="Q515" s="181"/>
      <c r="R515" s="181"/>
    </row>
    <row r="516" spans="1:18" ht="15">
      <c r="B516" s="83" t="s">
        <v>80</v>
      </c>
    </row>
    <row r="517" spans="1:18">
      <c r="B517" s="2">
        <v>1</v>
      </c>
      <c r="C517" s="104" t="s">
        <v>260</v>
      </c>
    </row>
    <row r="518" spans="1:18">
      <c r="B518" s="84"/>
      <c r="C518" s="146" t="s">
        <v>265</v>
      </c>
      <c r="D518" s="8"/>
      <c r="E518" s="8"/>
      <c r="F518" s="8"/>
      <c r="G518" s="8"/>
      <c r="H518" s="8"/>
      <c r="I518" s="8"/>
      <c r="J518" s="8"/>
      <c r="K518" s="8"/>
      <c r="L518" s="8"/>
      <c r="M518" s="8"/>
      <c r="N518" s="8"/>
      <c r="O518" s="8"/>
      <c r="P518" s="8"/>
      <c r="Q518" s="8"/>
      <c r="R518" s="8"/>
    </row>
    <row r="519" spans="1:18">
      <c r="B519" s="84"/>
      <c r="C519" s="146" t="s">
        <v>266</v>
      </c>
      <c r="D519" s="8"/>
      <c r="E519" s="8"/>
      <c r="F519" s="8"/>
      <c r="G519" s="8"/>
      <c r="H519" s="8"/>
      <c r="I519" s="8"/>
      <c r="J519" s="8"/>
      <c r="K519" s="8"/>
      <c r="L519" s="8"/>
      <c r="M519" s="8"/>
      <c r="N519" s="8"/>
      <c r="O519" s="8"/>
      <c r="P519" s="8"/>
      <c r="Q519" s="8"/>
      <c r="R519" s="8"/>
    </row>
    <row r="520" spans="1:18">
      <c r="B520" s="84"/>
      <c r="C520" s="146" t="s">
        <v>54</v>
      </c>
      <c r="D520" s="8"/>
      <c r="E520" s="8"/>
      <c r="F520" s="8"/>
      <c r="G520" s="8"/>
      <c r="H520" s="8"/>
      <c r="I520" s="8"/>
      <c r="J520" s="8"/>
      <c r="K520" s="8"/>
      <c r="L520" s="8"/>
      <c r="M520" s="8"/>
      <c r="N520" s="8"/>
      <c r="O520" s="8"/>
      <c r="P520" s="8"/>
      <c r="Q520" s="8"/>
      <c r="R520" s="8"/>
    </row>
    <row r="521" spans="1:18">
      <c r="B521" s="2">
        <v>2</v>
      </c>
      <c r="C521" s="103" t="s">
        <v>261</v>
      </c>
      <c r="D521" s="86" t="str">
        <f>IF(COUNTIF(D518:D520,"A")&gt;=1,"C",IF(COUNTIF(D518:D520,"A")&gt;0,"P"," "))</f>
        <v xml:space="preserve"> </v>
      </c>
      <c r="E521" s="86" t="str">
        <f t="shared" ref="E521:R521" si="132">IF(COUNTIF(E518:E520,"A")&gt;=1,"C",IF(COUNTIF(E518:E520,"A")&gt;0,"P"," "))</f>
        <v xml:space="preserve"> </v>
      </c>
      <c r="F521" s="86" t="str">
        <f t="shared" si="132"/>
        <v xml:space="preserve"> </v>
      </c>
      <c r="G521" s="86" t="str">
        <f t="shared" si="132"/>
        <v xml:space="preserve"> </v>
      </c>
      <c r="H521" s="86" t="str">
        <f t="shared" si="132"/>
        <v xml:space="preserve"> </v>
      </c>
      <c r="I521" s="86" t="str">
        <f t="shared" si="132"/>
        <v xml:space="preserve"> </v>
      </c>
      <c r="J521" s="86" t="str">
        <f t="shared" si="132"/>
        <v xml:space="preserve"> </v>
      </c>
      <c r="K521" s="86" t="str">
        <f t="shared" si="132"/>
        <v xml:space="preserve"> </v>
      </c>
      <c r="L521" s="86" t="str">
        <f t="shared" si="132"/>
        <v xml:space="preserve"> </v>
      </c>
      <c r="M521" s="86" t="str">
        <f t="shared" si="132"/>
        <v xml:space="preserve"> </v>
      </c>
      <c r="N521" s="86" t="str">
        <f t="shared" si="132"/>
        <v xml:space="preserve"> </v>
      </c>
      <c r="O521" s="86" t="str">
        <f t="shared" si="132"/>
        <v xml:space="preserve"> </v>
      </c>
      <c r="P521" s="86" t="str">
        <f t="shared" si="132"/>
        <v xml:space="preserve"> </v>
      </c>
      <c r="Q521" s="86" t="str">
        <f t="shared" si="132"/>
        <v xml:space="preserve"> </v>
      </c>
      <c r="R521" s="86" t="str">
        <f t="shared" si="132"/>
        <v xml:space="preserve"> </v>
      </c>
    </row>
    <row r="522" spans="1:18">
      <c r="B522" s="87"/>
      <c r="C522" s="146" t="s">
        <v>267</v>
      </c>
      <c r="D522" s="8"/>
      <c r="E522" s="8"/>
      <c r="F522" s="8"/>
      <c r="G522" s="8"/>
      <c r="H522" s="8"/>
      <c r="I522" s="8"/>
      <c r="J522" s="8"/>
      <c r="K522" s="8"/>
      <c r="L522" s="8"/>
      <c r="M522" s="8"/>
      <c r="N522" s="8"/>
      <c r="O522" s="8"/>
      <c r="P522" s="8"/>
      <c r="Q522" s="8"/>
      <c r="R522" s="8"/>
    </row>
    <row r="523" spans="1:18">
      <c r="B523" s="87"/>
      <c r="C523" s="146" t="s">
        <v>268</v>
      </c>
      <c r="D523" s="8"/>
      <c r="E523" s="8"/>
      <c r="F523" s="8"/>
      <c r="G523" s="8"/>
      <c r="H523" s="8"/>
      <c r="I523" s="8"/>
      <c r="J523" s="8"/>
      <c r="K523" s="8"/>
      <c r="L523" s="8"/>
      <c r="M523" s="8"/>
      <c r="N523" s="8"/>
      <c r="O523" s="8"/>
      <c r="P523" s="8"/>
      <c r="Q523" s="8"/>
      <c r="R523" s="8"/>
    </row>
    <row r="524" spans="1:18">
      <c r="B524" s="87"/>
      <c r="C524" s="146" t="s">
        <v>269</v>
      </c>
      <c r="D524" s="8"/>
      <c r="E524" s="8"/>
      <c r="F524" s="8"/>
      <c r="G524" s="8"/>
      <c r="H524" s="8"/>
      <c r="I524" s="8"/>
      <c r="J524" s="8"/>
      <c r="K524" s="8"/>
      <c r="L524" s="8"/>
      <c r="M524" s="8"/>
      <c r="N524" s="8"/>
      <c r="O524" s="8"/>
      <c r="P524" s="8"/>
      <c r="Q524" s="8"/>
      <c r="R524" s="8"/>
    </row>
    <row r="525" spans="1:18">
      <c r="B525" s="2">
        <v>3</v>
      </c>
      <c r="C525" s="103" t="s">
        <v>262</v>
      </c>
      <c r="D525" s="86" t="str">
        <f>IF(COUNTIF(D522:D524,"A")&gt;=1,"C",IF(COUNTIF(D522:D524,"A")&gt;0,"P"," "))</f>
        <v xml:space="preserve"> </v>
      </c>
      <c r="E525" s="86" t="str">
        <f t="shared" ref="E525:R525" si="133">IF(COUNTIF(E522:E524,"A")&gt;=1,"C",IF(COUNTIF(E522:E524,"A")&gt;0,"P"," "))</f>
        <v xml:space="preserve"> </v>
      </c>
      <c r="F525" s="86" t="str">
        <f t="shared" si="133"/>
        <v xml:space="preserve"> </v>
      </c>
      <c r="G525" s="86" t="str">
        <f t="shared" si="133"/>
        <v xml:space="preserve"> </v>
      </c>
      <c r="H525" s="86" t="str">
        <f t="shared" si="133"/>
        <v xml:space="preserve"> </v>
      </c>
      <c r="I525" s="86" t="str">
        <f t="shared" si="133"/>
        <v xml:space="preserve"> </v>
      </c>
      <c r="J525" s="86" t="str">
        <f t="shared" si="133"/>
        <v xml:space="preserve"> </v>
      </c>
      <c r="K525" s="86" t="str">
        <f t="shared" si="133"/>
        <v xml:space="preserve"> </v>
      </c>
      <c r="L525" s="86" t="str">
        <f t="shared" si="133"/>
        <v xml:space="preserve"> </v>
      </c>
      <c r="M525" s="86" t="str">
        <f t="shared" si="133"/>
        <v xml:space="preserve"> </v>
      </c>
      <c r="N525" s="86" t="str">
        <f t="shared" si="133"/>
        <v xml:space="preserve"> </v>
      </c>
      <c r="O525" s="86" t="str">
        <f t="shared" si="133"/>
        <v xml:space="preserve"> </v>
      </c>
      <c r="P525" s="86" t="str">
        <f t="shared" si="133"/>
        <v xml:space="preserve"> </v>
      </c>
      <c r="Q525" s="86" t="str">
        <f t="shared" si="133"/>
        <v xml:space="preserve"> </v>
      </c>
      <c r="R525" s="86" t="str">
        <f t="shared" si="133"/>
        <v xml:space="preserve"> </v>
      </c>
    </row>
    <row r="526" spans="1:18">
      <c r="B526" s="87"/>
      <c r="C526" s="146" t="s">
        <v>270</v>
      </c>
      <c r="D526" s="8"/>
      <c r="E526" s="8"/>
      <c r="F526" s="8"/>
      <c r="G526" s="8"/>
      <c r="H526" s="8"/>
      <c r="I526" s="8"/>
      <c r="J526" s="8"/>
      <c r="K526" s="8"/>
      <c r="L526" s="8"/>
      <c r="M526" s="8"/>
      <c r="N526" s="8"/>
      <c r="O526" s="8"/>
      <c r="P526" s="8"/>
      <c r="Q526" s="8"/>
      <c r="R526" s="8"/>
    </row>
    <row r="527" spans="1:18">
      <c r="B527" s="87"/>
      <c r="C527" s="146" t="s">
        <v>271</v>
      </c>
      <c r="D527" s="8"/>
      <c r="E527" s="8"/>
      <c r="F527" s="8"/>
      <c r="G527" s="8"/>
      <c r="H527" s="8"/>
      <c r="I527" s="8"/>
      <c r="J527" s="8"/>
      <c r="K527" s="8"/>
      <c r="L527" s="8"/>
      <c r="M527" s="8"/>
      <c r="N527" s="8"/>
      <c r="O527" s="8"/>
      <c r="P527" s="8"/>
      <c r="Q527" s="8"/>
      <c r="R527" s="8"/>
    </row>
    <row r="528" spans="1:18">
      <c r="B528" s="87"/>
      <c r="C528" s="146" t="s">
        <v>272</v>
      </c>
      <c r="D528" s="8"/>
      <c r="E528" s="8"/>
      <c r="F528" s="8"/>
      <c r="G528" s="8"/>
      <c r="H528" s="8"/>
      <c r="I528" s="8"/>
      <c r="J528" s="8"/>
      <c r="K528" s="8"/>
      <c r="L528" s="8"/>
      <c r="M528" s="8"/>
      <c r="N528" s="8"/>
      <c r="O528" s="8"/>
      <c r="P528" s="8"/>
      <c r="Q528" s="8"/>
      <c r="R528" s="8"/>
    </row>
    <row r="529" spans="2:18">
      <c r="B529" s="2">
        <v>4</v>
      </c>
      <c r="C529" s="103" t="s">
        <v>263</v>
      </c>
      <c r="D529" s="86" t="str">
        <f>IF(COUNTIF(D526:D528,"A")&gt;=1,"C",IF(COUNTIF(D526:D528,"A")&gt;0,"P"," "))</f>
        <v xml:space="preserve"> </v>
      </c>
      <c r="E529" s="86" t="str">
        <f t="shared" ref="E529:R529" si="134">IF(COUNTIF(E526:E528,"A")&gt;=1,"C",IF(COUNTIF(E526:E528,"A")&gt;0,"P"," "))</f>
        <v xml:space="preserve"> </v>
      </c>
      <c r="F529" s="86" t="str">
        <f t="shared" si="134"/>
        <v xml:space="preserve"> </v>
      </c>
      <c r="G529" s="86" t="str">
        <f t="shared" si="134"/>
        <v xml:space="preserve"> </v>
      </c>
      <c r="H529" s="86" t="str">
        <f t="shared" si="134"/>
        <v xml:space="preserve"> </v>
      </c>
      <c r="I529" s="86" t="str">
        <f t="shared" si="134"/>
        <v xml:space="preserve"> </v>
      </c>
      <c r="J529" s="86" t="str">
        <f t="shared" si="134"/>
        <v xml:space="preserve"> </v>
      </c>
      <c r="K529" s="86" t="str">
        <f t="shared" si="134"/>
        <v xml:space="preserve"> </v>
      </c>
      <c r="L529" s="86" t="str">
        <f t="shared" si="134"/>
        <v xml:space="preserve"> </v>
      </c>
      <c r="M529" s="86" t="str">
        <f t="shared" si="134"/>
        <v xml:space="preserve"> </v>
      </c>
      <c r="N529" s="86" t="str">
        <f t="shared" si="134"/>
        <v xml:space="preserve"> </v>
      </c>
      <c r="O529" s="86" t="str">
        <f t="shared" si="134"/>
        <v xml:space="preserve"> </v>
      </c>
      <c r="P529" s="86" t="str">
        <f t="shared" si="134"/>
        <v xml:space="preserve"> </v>
      </c>
      <c r="Q529" s="86" t="str">
        <f t="shared" si="134"/>
        <v xml:space="preserve"> </v>
      </c>
      <c r="R529" s="86" t="str">
        <f t="shared" si="134"/>
        <v xml:space="preserve"> </v>
      </c>
    </row>
    <row r="530" spans="2:18">
      <c r="B530" s="87"/>
      <c r="C530" s="146" t="s">
        <v>273</v>
      </c>
      <c r="D530" s="8"/>
      <c r="E530" s="8"/>
      <c r="F530" s="8"/>
      <c r="G530" s="8"/>
      <c r="H530" s="8"/>
      <c r="I530" s="8"/>
      <c r="J530" s="8"/>
      <c r="K530" s="8"/>
      <c r="L530" s="8"/>
      <c r="M530" s="8"/>
      <c r="N530" s="8"/>
      <c r="O530" s="8"/>
      <c r="P530" s="8"/>
      <c r="Q530" s="8"/>
      <c r="R530" s="8"/>
    </row>
    <row r="531" spans="2:18">
      <c r="B531" s="87"/>
      <c r="C531" s="146" t="s">
        <v>274</v>
      </c>
      <c r="D531" s="8"/>
      <c r="E531" s="8"/>
      <c r="F531" s="8"/>
      <c r="G531" s="8"/>
      <c r="H531" s="8"/>
      <c r="I531" s="8"/>
      <c r="J531" s="8"/>
      <c r="K531" s="8"/>
      <c r="L531" s="8"/>
      <c r="M531" s="8"/>
      <c r="N531" s="8"/>
      <c r="O531" s="8"/>
      <c r="P531" s="8"/>
      <c r="Q531" s="8"/>
      <c r="R531" s="8"/>
    </row>
    <row r="532" spans="2:18">
      <c r="B532" s="87"/>
      <c r="C532" s="146" t="s">
        <v>275</v>
      </c>
      <c r="D532" s="8"/>
      <c r="E532" s="8"/>
      <c r="F532" s="8"/>
      <c r="G532" s="8"/>
      <c r="H532" s="8"/>
      <c r="I532" s="8"/>
      <c r="J532" s="8"/>
      <c r="K532" s="8"/>
      <c r="L532" s="8"/>
      <c r="M532" s="8"/>
      <c r="N532" s="8"/>
      <c r="O532" s="8"/>
      <c r="P532" s="8"/>
      <c r="Q532" s="8"/>
      <c r="R532" s="8"/>
    </row>
    <row r="533" spans="2:18">
      <c r="B533" s="2">
        <v>5</v>
      </c>
      <c r="C533" s="103" t="s">
        <v>264</v>
      </c>
      <c r="D533" s="86" t="str">
        <f>IF(COUNTIF(D530:D532,"A")&gt;=1,"C",IF(COUNTIF(D530:D532,"A")&gt;0,"P"," "))</f>
        <v xml:space="preserve"> </v>
      </c>
      <c r="E533" s="86" t="str">
        <f t="shared" ref="E533:R533" si="135">IF(COUNTIF(E530:E532,"A")&gt;=1,"C",IF(COUNTIF(E530:E532,"A")&gt;0,"P"," "))</f>
        <v xml:space="preserve"> </v>
      </c>
      <c r="F533" s="86" t="str">
        <f t="shared" si="135"/>
        <v xml:space="preserve"> </v>
      </c>
      <c r="G533" s="86" t="str">
        <f t="shared" si="135"/>
        <v xml:space="preserve"> </v>
      </c>
      <c r="H533" s="86" t="str">
        <f t="shared" si="135"/>
        <v xml:space="preserve"> </v>
      </c>
      <c r="I533" s="86" t="str">
        <f t="shared" si="135"/>
        <v xml:space="preserve"> </v>
      </c>
      <c r="J533" s="86" t="str">
        <f t="shared" si="135"/>
        <v xml:space="preserve"> </v>
      </c>
      <c r="K533" s="86" t="str">
        <f t="shared" si="135"/>
        <v xml:space="preserve"> </v>
      </c>
      <c r="L533" s="86" t="str">
        <f t="shared" si="135"/>
        <v xml:space="preserve"> </v>
      </c>
      <c r="M533" s="86" t="str">
        <f t="shared" si="135"/>
        <v xml:space="preserve"> </v>
      </c>
      <c r="N533" s="86" t="str">
        <f t="shared" si="135"/>
        <v xml:space="preserve"> </v>
      </c>
      <c r="O533" s="86" t="str">
        <f t="shared" si="135"/>
        <v xml:space="preserve"> </v>
      </c>
      <c r="P533" s="86" t="str">
        <f t="shared" si="135"/>
        <v xml:space="preserve"> </v>
      </c>
      <c r="Q533" s="86" t="str">
        <f t="shared" si="135"/>
        <v xml:space="preserve"> </v>
      </c>
      <c r="R533" s="86" t="str">
        <f t="shared" si="135"/>
        <v xml:space="preserve"> </v>
      </c>
    </row>
    <row r="534" spans="2:18">
      <c r="B534" s="87"/>
      <c r="C534" s="146" t="s">
        <v>276</v>
      </c>
      <c r="D534" s="8"/>
      <c r="E534" s="8"/>
      <c r="F534" s="8"/>
      <c r="G534" s="8"/>
      <c r="H534" s="8"/>
      <c r="I534" s="8"/>
      <c r="J534" s="8"/>
      <c r="K534" s="8"/>
      <c r="L534" s="8"/>
      <c r="M534" s="8"/>
      <c r="N534" s="8"/>
      <c r="O534" s="8"/>
      <c r="P534" s="8"/>
      <c r="Q534" s="8"/>
      <c r="R534" s="8"/>
    </row>
    <row r="535" spans="2:18">
      <c r="B535" s="87"/>
      <c r="C535" s="146" t="s">
        <v>277</v>
      </c>
      <c r="D535" s="8"/>
      <c r="E535" s="8"/>
      <c r="F535" s="8"/>
      <c r="G535" s="8"/>
      <c r="H535" s="8"/>
      <c r="I535" s="8"/>
      <c r="J535" s="8"/>
      <c r="K535" s="8"/>
      <c r="L535" s="8"/>
      <c r="M535" s="8"/>
      <c r="N535" s="8"/>
      <c r="O535" s="8"/>
      <c r="P535" s="8"/>
      <c r="Q535" s="8"/>
      <c r="R535" s="8"/>
    </row>
    <row r="536" spans="2:18">
      <c r="B536" s="87"/>
      <c r="C536" s="146" t="s">
        <v>278</v>
      </c>
      <c r="D536" s="8"/>
      <c r="E536" s="8"/>
      <c r="F536" s="8"/>
      <c r="G536" s="8"/>
      <c r="H536" s="8"/>
      <c r="I536" s="8"/>
      <c r="J536" s="8"/>
      <c r="K536" s="8"/>
      <c r="L536" s="8"/>
      <c r="M536" s="8"/>
      <c r="N536" s="8"/>
      <c r="O536" s="8"/>
      <c r="P536" s="8"/>
      <c r="Q536" s="8"/>
      <c r="R536" s="8"/>
    </row>
    <row r="537" spans="2:18" ht="1.5" customHeight="1" thickBot="1">
      <c r="D537" s="86" t="str">
        <f>IF(COUNTIF(D534:D536,"A")&gt;=1,"C",IF(COUNTIF(D534:D536,"A")&gt;0,"P"," "))</f>
        <v xml:space="preserve"> </v>
      </c>
      <c r="E537" s="86" t="str">
        <f t="shared" ref="E537:R537" si="136">IF(COUNTIF(E534:E536,"A")&gt;=1,"C",IF(COUNTIF(E534:E536,"A")&gt;0,"P"," "))</f>
        <v xml:space="preserve"> </v>
      </c>
      <c r="F537" s="86" t="str">
        <f t="shared" si="136"/>
        <v xml:space="preserve"> </v>
      </c>
      <c r="G537" s="86" t="str">
        <f t="shared" si="136"/>
        <v xml:space="preserve"> </v>
      </c>
      <c r="H537" s="86" t="str">
        <f t="shared" si="136"/>
        <v xml:space="preserve"> </v>
      </c>
      <c r="I537" s="86" t="str">
        <f t="shared" si="136"/>
        <v xml:space="preserve"> </v>
      </c>
      <c r="J537" s="86" t="str">
        <f t="shared" si="136"/>
        <v xml:space="preserve"> </v>
      </c>
      <c r="K537" s="86" t="str">
        <f t="shared" si="136"/>
        <v xml:space="preserve"> </v>
      </c>
      <c r="L537" s="86" t="str">
        <f t="shared" si="136"/>
        <v xml:space="preserve"> </v>
      </c>
      <c r="M537" s="86" t="str">
        <f t="shared" si="136"/>
        <v xml:space="preserve"> </v>
      </c>
      <c r="N537" s="86" t="str">
        <f t="shared" si="136"/>
        <v xml:space="preserve"> </v>
      </c>
      <c r="O537" s="86" t="str">
        <f t="shared" si="136"/>
        <v xml:space="preserve"> </v>
      </c>
      <c r="P537" s="86" t="str">
        <f t="shared" si="136"/>
        <v xml:space="preserve"> </v>
      </c>
      <c r="Q537" s="86" t="str">
        <f t="shared" si="136"/>
        <v xml:space="preserve"> </v>
      </c>
      <c r="R537" s="86" t="str">
        <f t="shared" si="136"/>
        <v xml:space="preserve"> </v>
      </c>
    </row>
    <row r="538" spans="2:18" ht="13.5" thickBot="1">
      <c r="C538" s="50" t="s">
        <v>23</v>
      </c>
      <c r="D538" s="68" t="str">
        <f t="shared" ref="D538:R538" si="137">IF(COUNTIF(D521:D537,"C")&gt;4,"C",IF(COUNTIF(D521:D537,"C")&gt;0,"P"," "))</f>
        <v xml:space="preserve"> </v>
      </c>
      <c r="E538" s="68" t="str">
        <f t="shared" si="137"/>
        <v xml:space="preserve"> </v>
      </c>
      <c r="F538" s="68" t="str">
        <f t="shared" si="137"/>
        <v xml:space="preserve"> </v>
      </c>
      <c r="G538" s="68" t="str">
        <f t="shared" si="137"/>
        <v xml:space="preserve"> </v>
      </c>
      <c r="H538" s="68" t="str">
        <f t="shared" si="137"/>
        <v xml:space="preserve"> </v>
      </c>
      <c r="I538" s="68" t="str">
        <f t="shared" si="137"/>
        <v xml:space="preserve"> </v>
      </c>
      <c r="J538" s="68" t="str">
        <f t="shared" si="137"/>
        <v xml:space="preserve"> </v>
      </c>
      <c r="K538" s="68" t="str">
        <f t="shared" si="137"/>
        <v xml:space="preserve"> </v>
      </c>
      <c r="L538" s="68" t="str">
        <f t="shared" si="137"/>
        <v xml:space="preserve"> </v>
      </c>
      <c r="M538" s="68" t="str">
        <f t="shared" si="137"/>
        <v xml:space="preserve"> </v>
      </c>
      <c r="N538" s="68" t="str">
        <f t="shared" si="137"/>
        <v xml:space="preserve"> </v>
      </c>
      <c r="O538" s="68" t="str">
        <f t="shared" si="137"/>
        <v xml:space="preserve"> </v>
      </c>
      <c r="P538" s="68" t="str">
        <f t="shared" si="137"/>
        <v xml:space="preserve"> </v>
      </c>
      <c r="Q538" s="68" t="str">
        <f t="shared" si="137"/>
        <v xml:space="preserve"> </v>
      </c>
      <c r="R538" s="68" t="str">
        <f t="shared" si="137"/>
        <v xml:space="preserve"> </v>
      </c>
    </row>
    <row r="539" spans="2:18" ht="15">
      <c r="B539" s="83" t="s">
        <v>81</v>
      </c>
    </row>
    <row r="540" spans="2:18">
      <c r="B540" s="2">
        <v>1</v>
      </c>
      <c r="C540" s="117" t="s">
        <v>279</v>
      </c>
    </row>
    <row r="541" spans="2:18">
      <c r="B541" s="84"/>
      <c r="C541" s="146" t="s">
        <v>284</v>
      </c>
      <c r="D541" s="8"/>
      <c r="E541" s="8"/>
      <c r="F541" s="8"/>
      <c r="G541" s="8"/>
      <c r="H541" s="8"/>
      <c r="I541" s="8"/>
      <c r="J541" s="8"/>
      <c r="K541" s="8"/>
      <c r="L541" s="8"/>
      <c r="M541" s="8"/>
      <c r="N541" s="8"/>
      <c r="O541" s="8"/>
      <c r="P541" s="8"/>
      <c r="Q541" s="8"/>
      <c r="R541" s="8"/>
    </row>
    <row r="542" spans="2:18">
      <c r="B542" s="84"/>
      <c r="C542" s="146" t="s">
        <v>285</v>
      </c>
      <c r="D542" s="8"/>
      <c r="E542" s="8"/>
      <c r="F542" s="8"/>
      <c r="G542" s="8"/>
      <c r="H542" s="8"/>
      <c r="I542" s="8"/>
      <c r="J542" s="8"/>
      <c r="K542" s="8"/>
      <c r="L542" s="8"/>
      <c r="M542" s="8"/>
      <c r="N542" s="8"/>
      <c r="O542" s="8"/>
      <c r="P542" s="8"/>
      <c r="Q542" s="8"/>
      <c r="R542" s="8"/>
    </row>
    <row r="543" spans="2:18">
      <c r="B543" s="84"/>
      <c r="C543" s="146" t="s">
        <v>286</v>
      </c>
      <c r="D543" s="8"/>
      <c r="E543" s="8"/>
      <c r="F543" s="8"/>
      <c r="G543" s="8"/>
      <c r="H543" s="8"/>
      <c r="I543" s="8"/>
      <c r="J543" s="8"/>
      <c r="K543" s="8"/>
      <c r="L543" s="8"/>
      <c r="M543" s="8"/>
      <c r="N543" s="8"/>
      <c r="O543" s="8"/>
      <c r="P543" s="8"/>
      <c r="Q543" s="8"/>
      <c r="R543" s="8"/>
    </row>
    <row r="544" spans="2:18">
      <c r="B544" s="2">
        <v>2</v>
      </c>
      <c r="C544" s="103" t="s">
        <v>280</v>
      </c>
      <c r="D544" s="86" t="str">
        <f>IF(COUNTIF(D541:D543,"A")&gt;=1,"C",IF(COUNTIF(D541:D543,"A")&gt;0,"P"," "))</f>
        <v xml:space="preserve"> </v>
      </c>
      <c r="E544" s="86" t="str">
        <f t="shared" ref="E544:R544" si="138">IF(COUNTIF(E541:E543,"A")&gt;=1,"C",IF(COUNTIF(E541:E543,"A")&gt;0,"P"," "))</f>
        <v xml:space="preserve"> </v>
      </c>
      <c r="F544" s="86" t="str">
        <f t="shared" si="138"/>
        <v xml:space="preserve"> </v>
      </c>
      <c r="G544" s="86" t="str">
        <f t="shared" si="138"/>
        <v xml:space="preserve"> </v>
      </c>
      <c r="H544" s="86" t="str">
        <f t="shared" si="138"/>
        <v xml:space="preserve"> </v>
      </c>
      <c r="I544" s="86" t="str">
        <f t="shared" si="138"/>
        <v xml:space="preserve"> </v>
      </c>
      <c r="J544" s="86" t="str">
        <f t="shared" si="138"/>
        <v xml:space="preserve"> </v>
      </c>
      <c r="K544" s="86" t="str">
        <f t="shared" si="138"/>
        <v xml:space="preserve"> </v>
      </c>
      <c r="L544" s="86" t="str">
        <f t="shared" si="138"/>
        <v xml:space="preserve"> </v>
      </c>
      <c r="M544" s="86" t="str">
        <f t="shared" si="138"/>
        <v xml:space="preserve"> </v>
      </c>
      <c r="N544" s="86" t="str">
        <f t="shared" si="138"/>
        <v xml:space="preserve"> </v>
      </c>
      <c r="O544" s="86" t="str">
        <f t="shared" si="138"/>
        <v xml:space="preserve"> </v>
      </c>
      <c r="P544" s="86" t="str">
        <f t="shared" si="138"/>
        <v xml:space="preserve"> </v>
      </c>
      <c r="Q544" s="86" t="str">
        <f t="shared" si="138"/>
        <v xml:space="preserve"> </v>
      </c>
      <c r="R544" s="86" t="str">
        <f t="shared" si="138"/>
        <v xml:space="preserve"> </v>
      </c>
    </row>
    <row r="545" spans="2:18">
      <c r="B545" s="87"/>
      <c r="C545" s="146" t="s">
        <v>287</v>
      </c>
      <c r="D545" s="8"/>
      <c r="E545" s="8"/>
      <c r="F545" s="8"/>
      <c r="G545" s="8"/>
      <c r="H545" s="8"/>
      <c r="I545" s="8"/>
      <c r="J545" s="8"/>
      <c r="K545" s="8"/>
      <c r="L545" s="8"/>
      <c r="M545" s="8"/>
      <c r="N545" s="8"/>
      <c r="O545" s="8"/>
      <c r="P545" s="8"/>
      <c r="Q545" s="8"/>
      <c r="R545" s="8"/>
    </row>
    <row r="546" spans="2:18">
      <c r="B546" s="87"/>
      <c r="C546" s="146" t="s">
        <v>288</v>
      </c>
      <c r="D546" s="8"/>
      <c r="E546" s="8"/>
      <c r="F546" s="8"/>
      <c r="G546" s="8"/>
      <c r="H546" s="8"/>
      <c r="I546" s="8"/>
      <c r="J546" s="8"/>
      <c r="K546" s="8"/>
      <c r="L546" s="8"/>
      <c r="M546" s="8"/>
      <c r="N546" s="8"/>
      <c r="O546" s="8"/>
      <c r="P546" s="8"/>
      <c r="Q546" s="8"/>
      <c r="R546" s="8"/>
    </row>
    <row r="547" spans="2:18">
      <c r="B547" s="87"/>
      <c r="C547" s="146" t="s">
        <v>289</v>
      </c>
      <c r="D547" s="8"/>
      <c r="E547" s="8"/>
      <c r="F547" s="8"/>
      <c r="G547" s="8"/>
      <c r="H547" s="8"/>
      <c r="I547" s="8"/>
      <c r="J547" s="8"/>
      <c r="K547" s="8"/>
      <c r="L547" s="8"/>
      <c r="M547" s="8"/>
      <c r="N547" s="8"/>
      <c r="O547" s="8"/>
      <c r="P547" s="8"/>
      <c r="Q547" s="8"/>
      <c r="R547" s="8"/>
    </row>
    <row r="548" spans="2:18">
      <c r="B548" s="2">
        <v>3</v>
      </c>
      <c r="C548" s="103" t="s">
        <v>281</v>
      </c>
      <c r="D548" s="86" t="str">
        <f>IF(COUNTIF(D545:D547,"A")&gt;=1,"C",IF(COUNTIF(D545:D547,"A")&gt;0,"P"," "))</f>
        <v xml:space="preserve"> </v>
      </c>
      <c r="E548" s="86" t="str">
        <f t="shared" ref="E548:R548" si="139">IF(COUNTIF(E545:E547,"A")&gt;=1,"C",IF(COUNTIF(E545:E547,"A")&gt;0,"P"," "))</f>
        <v xml:space="preserve"> </v>
      </c>
      <c r="F548" s="86" t="str">
        <f t="shared" si="139"/>
        <v xml:space="preserve"> </v>
      </c>
      <c r="G548" s="86" t="str">
        <f t="shared" si="139"/>
        <v xml:space="preserve"> </v>
      </c>
      <c r="H548" s="86" t="str">
        <f t="shared" si="139"/>
        <v xml:space="preserve"> </v>
      </c>
      <c r="I548" s="86" t="str">
        <f t="shared" si="139"/>
        <v xml:space="preserve"> </v>
      </c>
      <c r="J548" s="86" t="str">
        <f t="shared" si="139"/>
        <v xml:space="preserve"> </v>
      </c>
      <c r="K548" s="86" t="str">
        <f t="shared" si="139"/>
        <v xml:space="preserve"> </v>
      </c>
      <c r="L548" s="86" t="str">
        <f t="shared" si="139"/>
        <v xml:space="preserve"> </v>
      </c>
      <c r="M548" s="86" t="str">
        <f t="shared" si="139"/>
        <v xml:space="preserve"> </v>
      </c>
      <c r="N548" s="86" t="str">
        <f t="shared" si="139"/>
        <v xml:space="preserve"> </v>
      </c>
      <c r="O548" s="86" t="str">
        <f t="shared" si="139"/>
        <v xml:space="preserve"> </v>
      </c>
      <c r="P548" s="86" t="str">
        <f t="shared" si="139"/>
        <v xml:space="preserve"> </v>
      </c>
      <c r="Q548" s="86" t="str">
        <f t="shared" si="139"/>
        <v xml:space="preserve"> </v>
      </c>
      <c r="R548" s="86" t="str">
        <f t="shared" si="139"/>
        <v xml:space="preserve"> </v>
      </c>
    </row>
    <row r="549" spans="2:18">
      <c r="B549" s="87"/>
      <c r="C549" s="146" t="s">
        <v>290</v>
      </c>
      <c r="D549" s="8"/>
      <c r="E549" s="8"/>
      <c r="F549" s="8"/>
      <c r="G549" s="8"/>
      <c r="H549" s="8"/>
      <c r="I549" s="8"/>
      <c r="J549" s="8"/>
      <c r="K549" s="8"/>
      <c r="L549" s="8"/>
      <c r="M549" s="8"/>
      <c r="N549" s="8"/>
      <c r="O549" s="8"/>
      <c r="P549" s="8"/>
      <c r="Q549" s="8"/>
      <c r="R549" s="8"/>
    </row>
    <row r="550" spans="2:18">
      <c r="B550" s="87"/>
      <c r="C550" s="146" t="s">
        <v>291</v>
      </c>
      <c r="D550" s="8"/>
      <c r="E550" s="8"/>
      <c r="F550" s="8"/>
      <c r="G550" s="8"/>
      <c r="H550" s="8"/>
      <c r="I550" s="8"/>
      <c r="J550" s="8"/>
      <c r="K550" s="8"/>
      <c r="L550" s="8"/>
      <c r="M550" s="8"/>
      <c r="N550" s="8"/>
      <c r="O550" s="8"/>
      <c r="P550" s="8"/>
      <c r="Q550" s="8"/>
      <c r="R550" s="8"/>
    </row>
    <row r="551" spans="2:18">
      <c r="B551" s="87"/>
      <c r="C551" s="146" t="s">
        <v>292</v>
      </c>
      <c r="D551" s="8"/>
      <c r="E551" s="8"/>
      <c r="F551" s="8"/>
      <c r="G551" s="8"/>
      <c r="H551" s="8"/>
      <c r="I551" s="8"/>
      <c r="J551" s="8"/>
      <c r="K551" s="8"/>
      <c r="L551" s="8"/>
      <c r="M551" s="8"/>
      <c r="N551" s="8"/>
      <c r="O551" s="8"/>
      <c r="P551" s="8"/>
      <c r="Q551" s="8"/>
      <c r="R551" s="8"/>
    </row>
    <row r="552" spans="2:18">
      <c r="B552" s="2">
        <v>4</v>
      </c>
      <c r="C552" s="103" t="s">
        <v>282</v>
      </c>
      <c r="D552" s="86" t="str">
        <f>IF(COUNTIF(D549:D551,"A")&gt;=1,"C",IF(COUNTIF(D549:D551,"A")&gt;0,"P"," "))</f>
        <v xml:space="preserve"> </v>
      </c>
      <c r="E552" s="86" t="str">
        <f t="shared" ref="E552:R552" si="140">IF(COUNTIF(E549:E551,"A")&gt;=1,"C",IF(COUNTIF(E549:E551,"A")&gt;0,"P"," "))</f>
        <v xml:space="preserve"> </v>
      </c>
      <c r="F552" s="86" t="str">
        <f t="shared" si="140"/>
        <v xml:space="preserve"> </v>
      </c>
      <c r="G552" s="86" t="str">
        <f t="shared" si="140"/>
        <v xml:space="preserve"> </v>
      </c>
      <c r="H552" s="86" t="str">
        <f t="shared" si="140"/>
        <v xml:space="preserve"> </v>
      </c>
      <c r="I552" s="86" t="str">
        <f t="shared" si="140"/>
        <v xml:space="preserve"> </v>
      </c>
      <c r="J552" s="86" t="str">
        <f t="shared" si="140"/>
        <v xml:space="preserve"> </v>
      </c>
      <c r="K552" s="86" t="str">
        <f t="shared" si="140"/>
        <v xml:space="preserve"> </v>
      </c>
      <c r="L552" s="86" t="str">
        <f t="shared" si="140"/>
        <v xml:space="preserve"> </v>
      </c>
      <c r="M552" s="86" t="str">
        <f t="shared" si="140"/>
        <v xml:space="preserve"> </v>
      </c>
      <c r="N552" s="86" t="str">
        <f t="shared" si="140"/>
        <v xml:space="preserve"> </v>
      </c>
      <c r="O552" s="86" t="str">
        <f t="shared" si="140"/>
        <v xml:space="preserve"> </v>
      </c>
      <c r="P552" s="86" t="str">
        <f t="shared" si="140"/>
        <v xml:space="preserve"> </v>
      </c>
      <c r="Q552" s="86" t="str">
        <f t="shared" si="140"/>
        <v xml:space="preserve"> </v>
      </c>
      <c r="R552" s="86" t="str">
        <f t="shared" si="140"/>
        <v xml:space="preserve"> </v>
      </c>
    </row>
    <row r="553" spans="2:18">
      <c r="B553" s="87"/>
      <c r="C553" s="146" t="s">
        <v>293</v>
      </c>
      <c r="D553" s="8"/>
      <c r="E553" s="8"/>
      <c r="F553" s="8"/>
      <c r="G553" s="8"/>
      <c r="H553" s="8"/>
      <c r="I553" s="8"/>
      <c r="J553" s="8"/>
      <c r="K553" s="8"/>
      <c r="L553" s="8"/>
      <c r="M553" s="8"/>
      <c r="N553" s="8"/>
      <c r="O553" s="8"/>
      <c r="P553" s="8"/>
      <c r="Q553" s="8"/>
      <c r="R553" s="8"/>
    </row>
    <row r="554" spans="2:18">
      <c r="B554" s="87"/>
      <c r="C554" s="146" t="s">
        <v>294</v>
      </c>
      <c r="D554" s="8"/>
      <c r="E554" s="8"/>
      <c r="F554" s="8"/>
      <c r="G554" s="8"/>
      <c r="H554" s="8"/>
      <c r="I554" s="8"/>
      <c r="J554" s="8"/>
      <c r="K554" s="8"/>
      <c r="L554" s="8"/>
      <c r="M554" s="8"/>
      <c r="N554" s="8"/>
      <c r="O554" s="8"/>
      <c r="P554" s="8"/>
      <c r="Q554" s="8"/>
      <c r="R554" s="8"/>
    </row>
    <row r="555" spans="2:18">
      <c r="B555" s="87"/>
      <c r="C555" s="146" t="s">
        <v>295</v>
      </c>
      <c r="D555" s="8"/>
      <c r="E555" s="8"/>
      <c r="F555" s="8"/>
      <c r="G555" s="8"/>
      <c r="H555" s="8"/>
      <c r="I555" s="8"/>
      <c r="J555" s="8"/>
      <c r="K555" s="8"/>
      <c r="L555" s="8"/>
      <c r="M555" s="8"/>
      <c r="N555" s="8"/>
      <c r="O555" s="8"/>
      <c r="P555" s="8"/>
      <c r="Q555" s="8"/>
      <c r="R555" s="8"/>
    </row>
    <row r="556" spans="2:18">
      <c r="B556" s="2">
        <v>5</v>
      </c>
      <c r="C556" s="103" t="s">
        <v>283</v>
      </c>
      <c r="D556" s="86" t="str">
        <f>IF(COUNTIF(D553:D555,"A")&gt;=1,"C",IF(COUNTIF(D553:D555,"A")&gt;0,"P"," "))</f>
        <v xml:space="preserve"> </v>
      </c>
      <c r="E556" s="86" t="str">
        <f t="shared" ref="E556:R556" si="141">IF(COUNTIF(E553:E555,"A")&gt;=1,"C",IF(COUNTIF(E553:E555,"A")&gt;0,"P"," "))</f>
        <v xml:space="preserve"> </v>
      </c>
      <c r="F556" s="86" t="str">
        <f t="shared" si="141"/>
        <v xml:space="preserve"> </v>
      </c>
      <c r="G556" s="86" t="str">
        <f t="shared" si="141"/>
        <v xml:space="preserve"> </v>
      </c>
      <c r="H556" s="86" t="str">
        <f t="shared" si="141"/>
        <v xml:space="preserve"> </v>
      </c>
      <c r="I556" s="86" t="str">
        <f t="shared" si="141"/>
        <v xml:space="preserve"> </v>
      </c>
      <c r="J556" s="86" t="str">
        <f t="shared" si="141"/>
        <v xml:space="preserve"> </v>
      </c>
      <c r="K556" s="86" t="str">
        <f t="shared" si="141"/>
        <v xml:space="preserve"> </v>
      </c>
      <c r="L556" s="86" t="str">
        <f t="shared" si="141"/>
        <v xml:space="preserve"> </v>
      </c>
      <c r="M556" s="86" t="str">
        <f t="shared" si="141"/>
        <v xml:space="preserve"> </v>
      </c>
      <c r="N556" s="86" t="str">
        <f t="shared" si="141"/>
        <v xml:space="preserve"> </v>
      </c>
      <c r="O556" s="86" t="str">
        <f t="shared" si="141"/>
        <v xml:space="preserve"> </v>
      </c>
      <c r="P556" s="86" t="str">
        <f t="shared" si="141"/>
        <v xml:space="preserve"> </v>
      </c>
      <c r="Q556" s="86" t="str">
        <f t="shared" si="141"/>
        <v xml:space="preserve"> </v>
      </c>
      <c r="R556" s="86" t="str">
        <f t="shared" si="141"/>
        <v xml:space="preserve"> </v>
      </c>
    </row>
    <row r="557" spans="2:18">
      <c r="B557" s="87"/>
      <c r="C557" s="146" t="s">
        <v>296</v>
      </c>
      <c r="D557" s="8"/>
      <c r="E557" s="8"/>
      <c r="F557" s="8"/>
      <c r="G557" s="8"/>
      <c r="H557" s="8"/>
      <c r="I557" s="8"/>
      <c r="J557" s="8"/>
      <c r="K557" s="8"/>
      <c r="L557" s="8"/>
      <c r="M557" s="8"/>
      <c r="N557" s="8"/>
      <c r="O557" s="8"/>
      <c r="P557" s="8"/>
      <c r="Q557" s="8"/>
      <c r="R557" s="8"/>
    </row>
    <row r="558" spans="2:18">
      <c r="B558" s="87"/>
      <c r="C558" s="146" t="s">
        <v>297</v>
      </c>
      <c r="D558" s="8"/>
      <c r="E558" s="8"/>
      <c r="F558" s="8"/>
      <c r="G558" s="8"/>
      <c r="H558" s="8"/>
      <c r="I558" s="8"/>
      <c r="J558" s="8"/>
      <c r="K558" s="8"/>
      <c r="L558" s="8"/>
      <c r="M558" s="8"/>
      <c r="N558" s="8"/>
      <c r="O558" s="8"/>
      <c r="P558" s="8"/>
      <c r="Q558" s="8"/>
      <c r="R558" s="8"/>
    </row>
    <row r="559" spans="2:18">
      <c r="B559" s="87"/>
      <c r="C559" s="146" t="s">
        <v>298</v>
      </c>
      <c r="D559" s="8"/>
      <c r="E559" s="8"/>
      <c r="F559" s="8"/>
      <c r="G559" s="8"/>
      <c r="H559" s="8"/>
      <c r="I559" s="8"/>
      <c r="J559" s="8"/>
      <c r="K559" s="8"/>
      <c r="L559" s="8"/>
      <c r="M559" s="8"/>
      <c r="N559" s="8"/>
      <c r="O559" s="8"/>
      <c r="P559" s="8"/>
      <c r="Q559" s="8"/>
      <c r="R559" s="8"/>
    </row>
    <row r="560" spans="2:18" ht="1.5" customHeight="1" thickBot="1">
      <c r="D560" s="86" t="str">
        <f>IF(COUNTIF(D557:D559,"A")&gt;=1,"C",IF(COUNTIF(D557:D559,"A")&gt;0,"P"," "))</f>
        <v xml:space="preserve"> </v>
      </c>
      <c r="E560" s="86" t="str">
        <f t="shared" ref="E560:R560" si="142">IF(COUNTIF(E557:E559,"A")&gt;=1,"C",IF(COUNTIF(E557:E559,"A")&gt;0,"P"," "))</f>
        <v xml:space="preserve"> </v>
      </c>
      <c r="F560" s="86" t="str">
        <f t="shared" si="142"/>
        <v xml:space="preserve"> </v>
      </c>
      <c r="G560" s="86" t="str">
        <f t="shared" si="142"/>
        <v xml:space="preserve"> </v>
      </c>
      <c r="H560" s="86" t="str">
        <f t="shared" si="142"/>
        <v xml:space="preserve"> </v>
      </c>
      <c r="I560" s="86" t="str">
        <f t="shared" si="142"/>
        <v xml:space="preserve"> </v>
      </c>
      <c r="J560" s="86" t="str">
        <f t="shared" si="142"/>
        <v xml:space="preserve"> </v>
      </c>
      <c r="K560" s="86" t="str">
        <f t="shared" si="142"/>
        <v xml:space="preserve"> </v>
      </c>
      <c r="L560" s="86" t="str">
        <f t="shared" si="142"/>
        <v xml:space="preserve"> </v>
      </c>
      <c r="M560" s="86" t="str">
        <f t="shared" si="142"/>
        <v xml:space="preserve"> </v>
      </c>
      <c r="N560" s="86" t="str">
        <f t="shared" si="142"/>
        <v xml:space="preserve"> </v>
      </c>
      <c r="O560" s="86" t="str">
        <f t="shared" si="142"/>
        <v xml:space="preserve"> </v>
      </c>
      <c r="P560" s="86" t="str">
        <f t="shared" si="142"/>
        <v xml:space="preserve"> </v>
      </c>
      <c r="Q560" s="86" t="str">
        <f t="shared" si="142"/>
        <v xml:space="preserve"> </v>
      </c>
      <c r="R560" s="86" t="str">
        <f t="shared" si="142"/>
        <v xml:space="preserve"> </v>
      </c>
    </row>
    <row r="561" spans="1:18" ht="13.5" thickBot="1">
      <c r="C561" s="50" t="s">
        <v>23</v>
      </c>
      <c r="D561" s="68" t="str">
        <f t="shared" ref="D561:R561" si="143">IF(COUNTIF(D544:D560,"C")&gt;4,"C",IF(COUNTIF(D544:D560,"C")&gt;0,"P"," "))</f>
        <v xml:space="preserve"> </v>
      </c>
      <c r="E561" s="68" t="str">
        <f t="shared" si="143"/>
        <v xml:space="preserve"> </v>
      </c>
      <c r="F561" s="68" t="str">
        <f t="shared" si="143"/>
        <v xml:space="preserve"> </v>
      </c>
      <c r="G561" s="68" t="str">
        <f t="shared" si="143"/>
        <v xml:space="preserve"> </v>
      </c>
      <c r="H561" s="68" t="str">
        <f t="shared" si="143"/>
        <v xml:space="preserve"> </v>
      </c>
      <c r="I561" s="68" t="str">
        <f t="shared" si="143"/>
        <v xml:space="preserve"> </v>
      </c>
      <c r="J561" s="68" t="str">
        <f t="shared" si="143"/>
        <v xml:space="preserve"> </v>
      </c>
      <c r="K561" s="68" t="str">
        <f t="shared" si="143"/>
        <v xml:space="preserve"> </v>
      </c>
      <c r="L561" s="68" t="str">
        <f t="shared" si="143"/>
        <v xml:space="preserve"> </v>
      </c>
      <c r="M561" s="68" t="str">
        <f t="shared" si="143"/>
        <v xml:space="preserve"> </v>
      </c>
      <c r="N561" s="68" t="str">
        <f t="shared" si="143"/>
        <v xml:space="preserve"> </v>
      </c>
      <c r="O561" s="68" t="str">
        <f t="shared" si="143"/>
        <v xml:space="preserve"> </v>
      </c>
      <c r="P561" s="68" t="str">
        <f t="shared" si="143"/>
        <v xml:space="preserve"> </v>
      </c>
      <c r="Q561" s="68" t="str">
        <f t="shared" si="143"/>
        <v xml:space="preserve"> </v>
      </c>
      <c r="R561" s="68" t="str">
        <f t="shared" si="143"/>
        <v xml:space="preserve"> </v>
      </c>
    </row>
    <row r="562" spans="1:18" ht="18">
      <c r="A562" s="180" t="s">
        <v>59</v>
      </c>
      <c r="B562" s="181"/>
      <c r="C562" s="181"/>
      <c r="D562" s="181"/>
      <c r="E562" s="181"/>
      <c r="F562" s="181"/>
      <c r="G562" s="181"/>
      <c r="H562" s="181"/>
      <c r="I562" s="181"/>
      <c r="J562" s="181"/>
      <c r="K562" s="181"/>
      <c r="L562" s="181"/>
      <c r="M562" s="181"/>
      <c r="N562" s="181"/>
      <c r="O562" s="181"/>
      <c r="P562" s="181"/>
      <c r="Q562" s="181"/>
      <c r="R562" s="181"/>
    </row>
    <row r="563" spans="1:18" ht="15">
      <c r="B563" s="83" t="s">
        <v>82</v>
      </c>
    </row>
    <row r="564" spans="1:18">
      <c r="B564" s="2">
        <v>1</v>
      </c>
      <c r="C564" s="104" t="s">
        <v>299</v>
      </c>
    </row>
    <row r="565" spans="1:18">
      <c r="B565" s="84"/>
      <c r="C565" s="146" t="s">
        <v>304</v>
      </c>
      <c r="D565" s="105"/>
      <c r="E565" s="8"/>
      <c r="F565" s="8"/>
      <c r="G565" s="8"/>
      <c r="H565" s="8"/>
      <c r="I565" s="8"/>
      <c r="J565" s="105"/>
      <c r="K565" s="105"/>
      <c r="L565" s="8"/>
      <c r="M565" s="8"/>
      <c r="N565" s="8"/>
      <c r="O565" s="8"/>
      <c r="P565" s="8"/>
      <c r="Q565" s="8"/>
      <c r="R565" s="8"/>
    </row>
    <row r="566" spans="1:18">
      <c r="B566" s="2">
        <v>2</v>
      </c>
      <c r="C566" s="103" t="s">
        <v>300</v>
      </c>
      <c r="D566" s="86"/>
      <c r="E566" s="86"/>
      <c r="F566" s="86"/>
      <c r="G566" s="86"/>
      <c r="H566" s="86"/>
      <c r="I566" s="86"/>
      <c r="J566" s="86"/>
      <c r="K566" s="86"/>
      <c r="L566" s="86"/>
      <c r="M566" s="86"/>
      <c r="N566" s="86"/>
      <c r="O566" s="86"/>
      <c r="P566" s="86"/>
      <c r="Q566" s="86"/>
      <c r="R566" s="86"/>
    </row>
    <row r="567" spans="1:18">
      <c r="B567" s="87"/>
      <c r="C567" s="146" t="s">
        <v>305</v>
      </c>
      <c r="D567" s="105"/>
      <c r="E567" s="8"/>
      <c r="F567" s="8"/>
      <c r="G567" s="8"/>
      <c r="H567" s="8"/>
      <c r="I567" s="8"/>
      <c r="J567" s="105"/>
      <c r="K567" s="105"/>
      <c r="L567" s="8"/>
      <c r="M567" s="8"/>
      <c r="N567" s="8"/>
      <c r="O567" s="8"/>
      <c r="P567" s="8"/>
      <c r="Q567" s="8"/>
      <c r="R567" s="8"/>
    </row>
    <row r="568" spans="1:18">
      <c r="B568" s="2">
        <v>3</v>
      </c>
      <c r="C568" s="103" t="s">
        <v>301</v>
      </c>
      <c r="D568" s="86"/>
      <c r="E568" s="86"/>
      <c r="F568" s="86"/>
      <c r="G568" s="86"/>
      <c r="H568" s="86"/>
      <c r="I568" s="86"/>
      <c r="J568" s="86"/>
      <c r="K568" s="86"/>
      <c r="L568" s="86"/>
      <c r="M568" s="86"/>
      <c r="N568" s="86"/>
      <c r="O568" s="86"/>
      <c r="P568" s="86"/>
      <c r="Q568" s="86"/>
      <c r="R568" s="86"/>
    </row>
    <row r="569" spans="1:18">
      <c r="B569" s="87"/>
      <c r="C569" s="146" t="s">
        <v>306</v>
      </c>
      <c r="D569" s="105"/>
      <c r="E569" s="8"/>
      <c r="F569" s="8"/>
      <c r="G569" s="8"/>
      <c r="H569" s="8"/>
      <c r="I569" s="8"/>
      <c r="J569" s="105"/>
      <c r="K569" s="105"/>
      <c r="L569" s="8"/>
      <c r="M569" s="8"/>
      <c r="N569" s="8"/>
      <c r="O569" s="8"/>
      <c r="P569" s="8"/>
      <c r="Q569" s="8"/>
      <c r="R569" s="8"/>
    </row>
    <row r="570" spans="1:18">
      <c r="B570" s="2">
        <v>4</v>
      </c>
      <c r="C570" s="103" t="s">
        <v>302</v>
      </c>
      <c r="D570" s="86"/>
      <c r="E570" s="86"/>
      <c r="F570" s="86"/>
      <c r="G570" s="86"/>
      <c r="H570" s="86"/>
      <c r="I570" s="86"/>
      <c r="J570" s="86"/>
      <c r="K570" s="86"/>
      <c r="L570" s="86"/>
      <c r="M570" s="86"/>
      <c r="N570" s="86"/>
      <c r="O570" s="86"/>
      <c r="P570" s="86"/>
      <c r="Q570" s="86"/>
      <c r="R570" s="86"/>
    </row>
    <row r="571" spans="1:18">
      <c r="B571" s="87"/>
      <c r="C571" s="146" t="s">
        <v>307</v>
      </c>
      <c r="D571" s="105"/>
      <c r="E571" s="8"/>
      <c r="F571" s="8"/>
      <c r="G571" s="8"/>
      <c r="H571" s="8"/>
      <c r="I571" s="8"/>
      <c r="J571" s="105"/>
      <c r="K571" s="105"/>
      <c r="L571" s="8"/>
      <c r="M571" s="8"/>
      <c r="N571" s="8"/>
      <c r="O571" s="8"/>
      <c r="P571" s="8"/>
      <c r="Q571" s="8"/>
      <c r="R571" s="8"/>
    </row>
    <row r="572" spans="1:18">
      <c r="B572" s="2">
        <v>5</v>
      </c>
      <c r="C572" s="103" t="s">
        <v>303</v>
      </c>
      <c r="D572" s="86"/>
      <c r="E572" s="86"/>
      <c r="F572" s="86"/>
      <c r="G572" s="86"/>
      <c r="H572" s="86"/>
      <c r="I572" s="86"/>
      <c r="J572" s="86"/>
      <c r="K572" s="86"/>
      <c r="L572" s="86"/>
      <c r="M572" s="86"/>
      <c r="N572" s="86"/>
      <c r="O572" s="86"/>
      <c r="P572" s="86"/>
      <c r="Q572" s="86"/>
      <c r="R572" s="86"/>
    </row>
    <row r="573" spans="1:18">
      <c r="B573" s="87"/>
      <c r="C573" s="146" t="s">
        <v>308</v>
      </c>
      <c r="D573" s="105"/>
      <c r="E573" s="8"/>
      <c r="F573" s="8"/>
      <c r="G573" s="8"/>
      <c r="H573" s="8"/>
      <c r="I573" s="8"/>
      <c r="J573" s="105"/>
      <c r="K573" s="105"/>
      <c r="L573" s="8"/>
      <c r="M573" s="8"/>
      <c r="N573" s="8"/>
      <c r="O573" s="8"/>
      <c r="P573" s="8"/>
      <c r="Q573" s="8"/>
      <c r="R573" s="8"/>
    </row>
    <row r="574" spans="1:18" ht="1.5" customHeight="1" thickBot="1">
      <c r="D574" s="86"/>
      <c r="E574" s="86"/>
      <c r="F574" s="86"/>
      <c r="G574" s="86"/>
      <c r="H574" s="86"/>
      <c r="I574" s="86"/>
      <c r="J574" s="86"/>
      <c r="K574" s="86"/>
      <c r="L574" s="86"/>
      <c r="M574" s="86"/>
      <c r="N574" s="86"/>
      <c r="O574" s="86"/>
      <c r="P574" s="86"/>
      <c r="Q574" s="86"/>
      <c r="R574" s="86"/>
    </row>
    <row r="575" spans="1:18" ht="13.5" thickBot="1">
      <c r="C575" s="50" t="s">
        <v>23</v>
      </c>
      <c r="D575" s="68" t="str">
        <f>IF(COUNTIF(D565:D574,"A")&gt;4,"C",IF(COUNTIF(D565:D574,"A")&gt;0,"P"," "))</f>
        <v xml:space="preserve"> </v>
      </c>
      <c r="E575" s="68" t="str">
        <f t="shared" ref="E575:R575" si="144">IF(COUNTIF(E565:E574,"A")&gt;4,"C",IF(COUNTIF(E565:E574,"A")&gt;0,"P"," "))</f>
        <v xml:space="preserve"> </v>
      </c>
      <c r="F575" s="68" t="str">
        <f t="shared" si="144"/>
        <v xml:space="preserve"> </v>
      </c>
      <c r="G575" s="68" t="str">
        <f t="shared" si="144"/>
        <v xml:space="preserve"> </v>
      </c>
      <c r="H575" s="68" t="str">
        <f t="shared" si="144"/>
        <v xml:space="preserve"> </v>
      </c>
      <c r="I575" s="68" t="str">
        <f t="shared" si="144"/>
        <v xml:space="preserve"> </v>
      </c>
      <c r="J575" s="68" t="str">
        <f t="shared" si="144"/>
        <v xml:space="preserve"> </v>
      </c>
      <c r="K575" s="68" t="str">
        <f t="shared" si="144"/>
        <v xml:space="preserve"> </v>
      </c>
      <c r="L575" s="68" t="str">
        <f t="shared" si="144"/>
        <v xml:space="preserve"> </v>
      </c>
      <c r="M575" s="68" t="str">
        <f t="shared" si="144"/>
        <v xml:space="preserve"> </v>
      </c>
      <c r="N575" s="68" t="str">
        <f t="shared" si="144"/>
        <v xml:space="preserve"> </v>
      </c>
      <c r="O575" s="68" t="str">
        <f t="shared" si="144"/>
        <v xml:space="preserve"> </v>
      </c>
      <c r="P575" s="68" t="str">
        <f t="shared" si="144"/>
        <v xml:space="preserve"> </v>
      </c>
      <c r="Q575" s="68" t="str">
        <f t="shared" si="144"/>
        <v xml:space="preserve"> </v>
      </c>
      <c r="R575" s="68" t="str">
        <f t="shared" si="144"/>
        <v xml:space="preserve"> </v>
      </c>
    </row>
    <row r="576" spans="1:18" ht="15">
      <c r="B576" s="83" t="s">
        <v>83</v>
      </c>
    </row>
    <row r="577" spans="2:18">
      <c r="B577" s="2">
        <v>1</v>
      </c>
      <c r="C577" s="117" t="s">
        <v>309</v>
      </c>
    </row>
    <row r="578" spans="2:18">
      <c r="B578" s="84"/>
      <c r="C578" s="146" t="s">
        <v>314</v>
      </c>
      <c r="D578" s="8"/>
      <c r="E578" s="8"/>
      <c r="F578" s="8"/>
      <c r="G578" s="8"/>
      <c r="H578" s="8"/>
      <c r="I578" s="8"/>
      <c r="J578" s="105"/>
      <c r="K578" s="105"/>
      <c r="L578" s="8"/>
      <c r="M578" s="8"/>
      <c r="N578" s="8"/>
      <c r="O578" s="8"/>
      <c r="P578" s="8"/>
      <c r="Q578" s="8"/>
      <c r="R578" s="8"/>
    </row>
    <row r="579" spans="2:18">
      <c r="B579" s="2">
        <v>2</v>
      </c>
      <c r="C579" s="178" t="s">
        <v>310</v>
      </c>
      <c r="D579" s="179"/>
      <c r="E579" s="86" t="str">
        <f t="shared" ref="E579:R579" si="145">IF(COUNTIF(E578:E578,"A")&gt;=1,"C",IF(COUNTIF(E578:E578,"A")&gt;0,"P"," "))</f>
        <v xml:space="preserve"> </v>
      </c>
      <c r="F579" s="86" t="str">
        <f t="shared" si="145"/>
        <v xml:space="preserve"> </v>
      </c>
      <c r="G579" s="86" t="str">
        <f t="shared" si="145"/>
        <v xml:space="preserve"> </v>
      </c>
      <c r="H579" s="86" t="str">
        <f t="shared" si="145"/>
        <v xml:space="preserve"> </v>
      </c>
      <c r="I579" s="86" t="str">
        <f t="shared" si="145"/>
        <v xml:space="preserve"> </v>
      </c>
      <c r="J579" s="86" t="str">
        <f t="shared" si="145"/>
        <v xml:space="preserve"> </v>
      </c>
      <c r="K579" s="86" t="str">
        <f t="shared" si="145"/>
        <v xml:space="preserve"> </v>
      </c>
      <c r="L579" s="86" t="str">
        <f t="shared" si="145"/>
        <v xml:space="preserve"> </v>
      </c>
      <c r="M579" s="86" t="str">
        <f t="shared" si="145"/>
        <v xml:space="preserve"> </v>
      </c>
      <c r="N579" s="86" t="str">
        <f t="shared" si="145"/>
        <v xml:space="preserve"> </v>
      </c>
      <c r="O579" s="86" t="str">
        <f t="shared" si="145"/>
        <v xml:space="preserve"> </v>
      </c>
      <c r="P579" s="86" t="str">
        <f t="shared" si="145"/>
        <v xml:space="preserve"> </v>
      </c>
      <c r="Q579" s="86" t="str">
        <f t="shared" si="145"/>
        <v xml:space="preserve"> </v>
      </c>
      <c r="R579" s="86" t="str">
        <f t="shared" si="145"/>
        <v xml:space="preserve"> </v>
      </c>
    </row>
    <row r="580" spans="2:18">
      <c r="B580" s="87"/>
      <c r="C580" s="146" t="s">
        <v>315</v>
      </c>
      <c r="D580" s="8"/>
      <c r="E580" s="8"/>
      <c r="F580" s="8"/>
      <c r="G580" s="8"/>
      <c r="H580" s="8"/>
      <c r="I580" s="8"/>
      <c r="J580" s="105"/>
      <c r="K580" s="105"/>
      <c r="L580" s="8"/>
      <c r="M580" s="8"/>
      <c r="N580" s="8"/>
      <c r="O580" s="8"/>
      <c r="P580" s="8"/>
      <c r="Q580" s="8"/>
      <c r="R580" s="8"/>
    </row>
    <row r="581" spans="2:18">
      <c r="B581" s="2">
        <v>3</v>
      </c>
      <c r="C581" s="103" t="s">
        <v>311</v>
      </c>
      <c r="D581" s="86" t="str">
        <f t="shared" ref="D581:R581" si="146">IF(COUNTIF(D580:D580,"A")&gt;=1,"C",IF(COUNTIF(D580:D580,"A")&gt;0,"P"," "))</f>
        <v xml:space="preserve"> </v>
      </c>
      <c r="E581" s="86" t="str">
        <f t="shared" si="146"/>
        <v xml:space="preserve"> </v>
      </c>
      <c r="F581" s="86" t="str">
        <f t="shared" si="146"/>
        <v xml:space="preserve"> </v>
      </c>
      <c r="G581" s="86" t="str">
        <f t="shared" si="146"/>
        <v xml:space="preserve"> </v>
      </c>
      <c r="H581" s="86" t="str">
        <f t="shared" si="146"/>
        <v xml:space="preserve"> </v>
      </c>
      <c r="I581" s="86" t="str">
        <f t="shared" si="146"/>
        <v xml:space="preserve"> </v>
      </c>
      <c r="J581" s="86" t="str">
        <f t="shared" si="146"/>
        <v xml:space="preserve"> </v>
      </c>
      <c r="K581" s="86" t="str">
        <f t="shared" si="146"/>
        <v xml:space="preserve"> </v>
      </c>
      <c r="L581" s="86" t="str">
        <f t="shared" si="146"/>
        <v xml:space="preserve"> </v>
      </c>
      <c r="M581" s="86" t="str">
        <f t="shared" si="146"/>
        <v xml:space="preserve"> </v>
      </c>
      <c r="N581" s="86" t="str">
        <f t="shared" si="146"/>
        <v xml:space="preserve"> </v>
      </c>
      <c r="O581" s="86" t="str">
        <f t="shared" si="146"/>
        <v xml:space="preserve"> </v>
      </c>
      <c r="P581" s="86" t="str">
        <f t="shared" si="146"/>
        <v xml:space="preserve"> </v>
      </c>
      <c r="Q581" s="86" t="str">
        <f t="shared" si="146"/>
        <v xml:space="preserve"> </v>
      </c>
      <c r="R581" s="86" t="str">
        <f t="shared" si="146"/>
        <v xml:space="preserve"> </v>
      </c>
    </row>
    <row r="582" spans="2:18">
      <c r="B582" s="87"/>
      <c r="C582" s="146" t="s">
        <v>316</v>
      </c>
      <c r="D582" s="8"/>
      <c r="E582" s="8"/>
      <c r="F582" s="8"/>
      <c r="G582" s="8"/>
      <c r="H582" s="8"/>
      <c r="I582" s="8"/>
      <c r="J582" s="105"/>
      <c r="K582" s="105"/>
      <c r="L582" s="8"/>
      <c r="M582" s="8"/>
      <c r="N582" s="8"/>
      <c r="O582" s="8"/>
      <c r="P582" s="8"/>
      <c r="Q582" s="8"/>
      <c r="R582" s="8"/>
    </row>
    <row r="583" spans="2:18">
      <c r="B583" s="2">
        <v>4</v>
      </c>
      <c r="C583" s="103" t="s">
        <v>312</v>
      </c>
      <c r="D583" s="86" t="str">
        <f t="shared" ref="D583:R583" si="147">IF(COUNTIF(D582:D582,"A")&gt;=1,"C",IF(COUNTIF(D582:D582,"A")&gt;0,"P"," "))</f>
        <v xml:space="preserve"> </v>
      </c>
      <c r="E583" s="86" t="str">
        <f t="shared" si="147"/>
        <v xml:space="preserve"> </v>
      </c>
      <c r="F583" s="86" t="str">
        <f t="shared" si="147"/>
        <v xml:space="preserve"> </v>
      </c>
      <c r="G583" s="86" t="str">
        <f t="shared" si="147"/>
        <v xml:space="preserve"> </v>
      </c>
      <c r="H583" s="86" t="str">
        <f t="shared" si="147"/>
        <v xml:space="preserve"> </v>
      </c>
      <c r="I583" s="86" t="str">
        <f t="shared" si="147"/>
        <v xml:space="preserve"> </v>
      </c>
      <c r="J583" s="86" t="str">
        <f t="shared" si="147"/>
        <v xml:space="preserve"> </v>
      </c>
      <c r="K583" s="86" t="str">
        <f t="shared" si="147"/>
        <v xml:space="preserve"> </v>
      </c>
      <c r="L583" s="86" t="str">
        <f t="shared" si="147"/>
        <v xml:space="preserve"> </v>
      </c>
      <c r="M583" s="86" t="str">
        <f t="shared" si="147"/>
        <v xml:space="preserve"> </v>
      </c>
      <c r="N583" s="86" t="str">
        <f t="shared" si="147"/>
        <v xml:space="preserve"> </v>
      </c>
      <c r="O583" s="86" t="str">
        <f t="shared" si="147"/>
        <v xml:space="preserve"> </v>
      </c>
      <c r="P583" s="86" t="str">
        <f t="shared" si="147"/>
        <v xml:space="preserve"> </v>
      </c>
      <c r="Q583" s="86" t="str">
        <f t="shared" si="147"/>
        <v xml:space="preserve"> </v>
      </c>
      <c r="R583" s="86" t="str">
        <f t="shared" si="147"/>
        <v xml:space="preserve"> </v>
      </c>
    </row>
    <row r="584" spans="2:18">
      <c r="B584" s="87"/>
      <c r="C584" s="146" t="s">
        <v>317</v>
      </c>
      <c r="D584" s="8"/>
      <c r="E584" s="8"/>
      <c r="F584" s="8"/>
      <c r="G584" s="8"/>
      <c r="H584" s="8"/>
      <c r="I584" s="8"/>
      <c r="J584" s="105"/>
      <c r="K584" s="105"/>
      <c r="L584" s="8"/>
      <c r="M584" s="8"/>
      <c r="N584" s="8"/>
      <c r="O584" s="8"/>
      <c r="P584" s="8"/>
      <c r="Q584" s="8"/>
      <c r="R584" s="8"/>
    </row>
    <row r="585" spans="2:18">
      <c r="B585" s="2">
        <v>5</v>
      </c>
      <c r="C585" s="178" t="s">
        <v>313</v>
      </c>
      <c r="D585" s="179"/>
      <c r="E585" s="86" t="str">
        <f t="shared" ref="E585:R585" si="148">IF(COUNTIF(E584:E584,"A")&gt;=1,"C",IF(COUNTIF(E584:E584,"A")&gt;0,"P"," "))</f>
        <v xml:space="preserve"> </v>
      </c>
      <c r="F585" s="86" t="str">
        <f t="shared" si="148"/>
        <v xml:space="preserve"> </v>
      </c>
      <c r="G585" s="86" t="str">
        <f t="shared" si="148"/>
        <v xml:space="preserve"> </v>
      </c>
      <c r="H585" s="86" t="str">
        <f t="shared" si="148"/>
        <v xml:space="preserve"> </v>
      </c>
      <c r="I585" s="86" t="str">
        <f t="shared" si="148"/>
        <v xml:space="preserve"> </v>
      </c>
      <c r="J585" s="86" t="str">
        <f t="shared" si="148"/>
        <v xml:space="preserve"> </v>
      </c>
      <c r="K585" s="86" t="str">
        <f t="shared" si="148"/>
        <v xml:space="preserve"> </v>
      </c>
      <c r="L585" s="86" t="str">
        <f t="shared" si="148"/>
        <v xml:space="preserve"> </v>
      </c>
      <c r="M585" s="86" t="str">
        <f t="shared" si="148"/>
        <v xml:space="preserve"> </v>
      </c>
      <c r="N585" s="86" t="str">
        <f t="shared" si="148"/>
        <v xml:space="preserve"> </v>
      </c>
      <c r="O585" s="86" t="str">
        <f t="shared" si="148"/>
        <v xml:space="preserve"> </v>
      </c>
      <c r="P585" s="86" t="str">
        <f t="shared" si="148"/>
        <v xml:space="preserve"> </v>
      </c>
      <c r="Q585" s="86" t="str">
        <f t="shared" si="148"/>
        <v xml:space="preserve"> </v>
      </c>
      <c r="R585" s="86" t="str">
        <f t="shared" si="148"/>
        <v xml:space="preserve"> </v>
      </c>
    </row>
    <row r="586" spans="2:18">
      <c r="B586" s="87"/>
      <c r="C586" s="146" t="s">
        <v>318</v>
      </c>
      <c r="D586" s="8"/>
      <c r="E586" s="8"/>
      <c r="F586" s="8"/>
      <c r="G586" s="8"/>
      <c r="H586" s="8"/>
      <c r="I586" s="8"/>
      <c r="J586" s="105"/>
      <c r="K586" s="105"/>
      <c r="L586" s="8"/>
      <c r="M586" s="8"/>
      <c r="N586" s="8"/>
      <c r="O586" s="8"/>
      <c r="P586" s="8"/>
      <c r="Q586" s="8"/>
      <c r="R586" s="8"/>
    </row>
    <row r="587" spans="2:18" ht="1.5" customHeight="1" thickBot="1">
      <c r="D587" s="86" t="str">
        <f t="shared" ref="D587:R587" si="149">IF(COUNTIF(D586:D586,"A")&gt;=1,"C",IF(COUNTIF(D586:D586,"A")&gt;0,"P"," "))</f>
        <v xml:space="preserve"> </v>
      </c>
      <c r="E587" s="86" t="str">
        <f t="shared" si="149"/>
        <v xml:space="preserve"> </v>
      </c>
      <c r="F587" s="86" t="str">
        <f t="shared" si="149"/>
        <v xml:space="preserve"> </v>
      </c>
      <c r="G587" s="86" t="str">
        <f t="shared" si="149"/>
        <v xml:space="preserve"> </v>
      </c>
      <c r="H587" s="86" t="str">
        <f t="shared" si="149"/>
        <v xml:space="preserve"> </v>
      </c>
      <c r="I587" s="86" t="str">
        <f t="shared" si="149"/>
        <v xml:space="preserve"> </v>
      </c>
      <c r="J587" s="86" t="str">
        <f t="shared" si="149"/>
        <v xml:space="preserve"> </v>
      </c>
      <c r="K587" s="86" t="str">
        <f t="shared" si="149"/>
        <v xml:space="preserve"> </v>
      </c>
      <c r="L587" s="86" t="str">
        <f t="shared" si="149"/>
        <v xml:space="preserve"> </v>
      </c>
      <c r="M587" s="86" t="str">
        <f t="shared" si="149"/>
        <v xml:space="preserve"> </v>
      </c>
      <c r="N587" s="86" t="str">
        <f t="shared" si="149"/>
        <v xml:space="preserve"> </v>
      </c>
      <c r="O587" s="86" t="str">
        <f t="shared" si="149"/>
        <v xml:space="preserve"> </v>
      </c>
      <c r="P587" s="86" t="str">
        <f t="shared" si="149"/>
        <v xml:space="preserve"> </v>
      </c>
      <c r="Q587" s="86" t="str">
        <f t="shared" si="149"/>
        <v xml:space="preserve"> </v>
      </c>
      <c r="R587" s="86" t="str">
        <f t="shared" si="149"/>
        <v xml:space="preserve"> </v>
      </c>
    </row>
    <row r="588" spans="2:18" ht="13.5" thickBot="1">
      <c r="C588" s="50" t="s">
        <v>23</v>
      </c>
      <c r="D588" s="68" t="str">
        <f>IF(COUNTIF(D578:D587,"A")&gt;4,"C",IF(COUNTIF(D578:D587,"A")&gt;0,"P"," "))</f>
        <v xml:space="preserve"> </v>
      </c>
      <c r="E588" s="68" t="str">
        <f t="shared" ref="E588:R588" si="150">IF(COUNTIF(E579:E587,"C")&gt;4,"C",IF(COUNTIF(E579:E587,"C")&gt;0,"P"," "))</f>
        <v xml:space="preserve"> </v>
      </c>
      <c r="F588" s="68" t="str">
        <f t="shared" si="150"/>
        <v xml:space="preserve"> </v>
      </c>
      <c r="G588" s="68" t="str">
        <f t="shared" si="150"/>
        <v xml:space="preserve"> </v>
      </c>
      <c r="H588" s="68" t="str">
        <f t="shared" si="150"/>
        <v xml:space="preserve"> </v>
      </c>
      <c r="I588" s="68" t="str">
        <f t="shared" si="150"/>
        <v xml:space="preserve"> </v>
      </c>
      <c r="J588" s="68" t="str">
        <f t="shared" si="150"/>
        <v xml:space="preserve"> </v>
      </c>
      <c r="K588" s="68" t="str">
        <f t="shared" si="150"/>
        <v xml:space="preserve"> </v>
      </c>
      <c r="L588" s="68" t="str">
        <f t="shared" si="150"/>
        <v xml:space="preserve"> </v>
      </c>
      <c r="M588" s="68" t="str">
        <f t="shared" si="150"/>
        <v xml:space="preserve"> </v>
      </c>
      <c r="N588" s="68" t="str">
        <f t="shared" si="150"/>
        <v xml:space="preserve"> </v>
      </c>
      <c r="O588" s="68" t="str">
        <f t="shared" si="150"/>
        <v xml:space="preserve"> </v>
      </c>
      <c r="P588" s="68" t="str">
        <f t="shared" si="150"/>
        <v xml:space="preserve"> </v>
      </c>
      <c r="Q588" s="68" t="str">
        <f t="shared" si="150"/>
        <v xml:space="preserve"> </v>
      </c>
      <c r="R588" s="68" t="str">
        <f t="shared" si="150"/>
        <v xml:space="preserve"> </v>
      </c>
    </row>
  </sheetData>
  <sheetProtection password="DBCD" sheet="1" objects="1" scenarios="1" selectLockedCells="1"/>
  <mergeCells count="25">
    <mergeCell ref="C579:D579"/>
    <mergeCell ref="C585:D585"/>
    <mergeCell ref="A515:R515"/>
    <mergeCell ref="A562:R562"/>
    <mergeCell ref="O1:O4"/>
    <mergeCell ref="P1:P4"/>
    <mergeCell ref="Q1:Q4"/>
    <mergeCell ref="R1:R4"/>
    <mergeCell ref="A3:C3"/>
    <mergeCell ref="A5:R5"/>
    <mergeCell ref="A121:R121"/>
    <mergeCell ref="A237:R237"/>
    <mergeCell ref="A353:R353"/>
    <mergeCell ref="I1:I4"/>
    <mergeCell ref="J1:J4"/>
    <mergeCell ref="N1:N4"/>
    <mergeCell ref="K1:K4"/>
    <mergeCell ref="L1:L4"/>
    <mergeCell ref="M1:M4"/>
    <mergeCell ref="D6:R6"/>
    <mergeCell ref="F1:F4"/>
    <mergeCell ref="G1:G4"/>
    <mergeCell ref="H1:H4"/>
    <mergeCell ref="D1:D4"/>
    <mergeCell ref="E1:E4"/>
  </mergeCells>
  <pageMargins left="0.57999999999999996" right="0.75" top="1" bottom="0.35" header="0.5" footer="0.25"/>
  <pageSetup scale="74" orientation="portrait" horizontalDpi="300" verticalDpi="300" r:id="rId1"/>
  <headerFooter>
    <oddHeader>&amp;C&amp;"Arial,Bold"&amp;14Junior &amp;12Badges - &amp;D</oddHeader>
    <oddFooter>&amp;CPage &amp;P</oddFooter>
  </headerFooter>
  <rowBreaks count="8" manualBreakCount="8">
    <brk id="74" max="16383" man="1"/>
    <brk id="144" max="16383" man="1"/>
    <brk id="213" max="16383" man="1"/>
    <brk id="283" max="16383" man="1"/>
    <brk id="352" max="16383" man="1"/>
    <brk id="422" max="16383" man="1"/>
    <brk id="491" max="16383" man="1"/>
    <brk id="561" max="16383" man="1"/>
  </rowBreaks>
  <drawing r:id="rId2"/>
  <legacyDrawing r:id="rId3"/>
</worksheet>
</file>

<file path=xl/worksheets/sheet2.xml><?xml version="1.0" encoding="utf-8"?>
<worksheet xmlns="http://schemas.openxmlformats.org/spreadsheetml/2006/main" xmlns:r="http://schemas.openxmlformats.org/officeDocument/2006/relationships">
  <sheetPr codeName="Sheet9" enableFormatConditionsCalculation="0">
    <tabColor indexed="48"/>
    <pageSetUpPr fitToPage="1"/>
  </sheetPr>
  <dimension ref="A1:R70"/>
  <sheetViews>
    <sheetView showGridLines="0" workbookViewId="0">
      <selection activeCell="D8" sqref="D8"/>
    </sheetView>
  </sheetViews>
  <sheetFormatPr defaultRowHeight="12.75"/>
  <cols>
    <col min="1" max="1" width="14.5703125" style="31" customWidth="1"/>
    <col min="2" max="2" width="2.7109375" customWidth="1"/>
    <col min="3" max="3" width="29.7109375" customWidth="1"/>
    <col min="4" max="18" width="3.28515625" style="32" customWidth="1"/>
  </cols>
  <sheetData>
    <row r="1" spans="1:18" ht="12.75" customHeight="1">
      <c r="A1" s="12"/>
      <c r="B1" s="60" t="s">
        <v>33</v>
      </c>
      <c r="C1" s="62" t="e">
        <f>#REF!</f>
        <v>#REF!</v>
      </c>
      <c r="D1" s="170" t="e">
        <f>#REF!</f>
        <v>#REF!</v>
      </c>
      <c r="E1" s="170" t="e">
        <f>#REF!</f>
        <v>#REF!</v>
      </c>
      <c r="F1" s="170" t="e">
        <f>#REF!</f>
        <v>#REF!</v>
      </c>
      <c r="G1" s="170" t="e">
        <f>#REF!</f>
        <v>#REF!</v>
      </c>
      <c r="H1" s="170" t="e">
        <f>#REF!</f>
        <v>#REF!</v>
      </c>
      <c r="I1" s="170" t="e">
        <f>#REF!</f>
        <v>#REF!</v>
      </c>
      <c r="J1" s="170" t="e">
        <f>#REF!</f>
        <v>#REF!</v>
      </c>
      <c r="K1" s="170" t="e">
        <f>#REF!</f>
        <v>#REF!</v>
      </c>
      <c r="L1" s="170" t="e">
        <f>#REF!</f>
        <v>#REF!</v>
      </c>
      <c r="M1" s="170" t="e">
        <f>#REF!</f>
        <v>#REF!</v>
      </c>
      <c r="N1" s="170" t="e">
        <f>#REF!</f>
        <v>#REF!</v>
      </c>
      <c r="O1" s="170" t="e">
        <f>#REF!</f>
        <v>#REF!</v>
      </c>
      <c r="P1" s="170" t="e">
        <f>#REF!</f>
        <v>#REF!</v>
      </c>
      <c r="Q1" s="170" t="e">
        <f>#REF!</f>
        <v>#REF!</v>
      </c>
      <c r="R1" s="170" t="e">
        <f>#REF!</f>
        <v>#REF!</v>
      </c>
    </row>
    <row r="2" spans="1:18" ht="15">
      <c r="A2" s="40"/>
      <c r="B2" s="61" t="s">
        <v>34</v>
      </c>
      <c r="C2" s="63" t="e">
        <f>#REF!</f>
        <v>#REF!</v>
      </c>
      <c r="D2" s="171"/>
      <c r="E2" s="171"/>
      <c r="F2" s="171"/>
      <c r="G2" s="171"/>
      <c r="H2" s="171"/>
      <c r="I2" s="171"/>
      <c r="J2" s="171"/>
      <c r="K2" s="171"/>
      <c r="L2" s="171"/>
      <c r="M2" s="171"/>
      <c r="N2" s="171"/>
      <c r="O2" s="171"/>
      <c r="P2" s="171"/>
      <c r="Q2" s="171"/>
      <c r="R2" s="171"/>
    </row>
    <row r="3" spans="1:18">
      <c r="A3" s="12"/>
      <c r="B3" s="194"/>
      <c r="C3" s="194"/>
      <c r="D3" s="171"/>
      <c r="E3" s="171"/>
      <c r="F3" s="171"/>
      <c r="G3" s="171"/>
      <c r="H3" s="171"/>
      <c r="I3" s="171"/>
      <c r="J3" s="171"/>
      <c r="K3" s="171"/>
      <c r="L3" s="171"/>
      <c r="M3" s="171"/>
      <c r="N3" s="171"/>
      <c r="O3" s="171"/>
      <c r="P3" s="171"/>
      <c r="Q3" s="171"/>
      <c r="R3" s="171"/>
    </row>
    <row r="4" spans="1:18">
      <c r="A4" s="189" t="s">
        <v>18</v>
      </c>
      <c r="B4" s="190"/>
      <c r="C4" s="191"/>
      <c r="D4" s="172"/>
      <c r="E4" s="172"/>
      <c r="F4" s="172"/>
      <c r="G4" s="172"/>
      <c r="H4" s="172"/>
      <c r="I4" s="172"/>
      <c r="J4" s="172"/>
      <c r="K4" s="172"/>
      <c r="L4" s="172"/>
      <c r="M4" s="172"/>
      <c r="N4" s="172"/>
      <c r="O4" s="172"/>
      <c r="P4" s="172"/>
      <c r="Q4" s="172"/>
      <c r="R4" s="172"/>
    </row>
    <row r="5" spans="1:18" ht="20.25" customHeight="1">
      <c r="A5" s="185" t="s">
        <v>20</v>
      </c>
      <c r="B5" s="186"/>
      <c r="C5" s="186"/>
      <c r="D5" s="186"/>
      <c r="E5" s="186"/>
      <c r="F5" s="186"/>
      <c r="G5" s="186"/>
      <c r="H5" s="186"/>
      <c r="I5" s="186"/>
      <c r="J5" s="186"/>
      <c r="K5" s="186"/>
      <c r="L5" s="186"/>
      <c r="M5" s="186"/>
      <c r="N5" s="186"/>
      <c r="O5" s="186"/>
      <c r="P5" s="186"/>
      <c r="Q5" s="186"/>
      <c r="R5" s="186"/>
    </row>
    <row r="6" spans="1:18" ht="20.25" customHeight="1">
      <c r="A6" s="192" t="s">
        <v>29</v>
      </c>
      <c r="B6" s="193"/>
      <c r="C6" s="193"/>
      <c r="D6" s="193"/>
      <c r="E6" s="193"/>
      <c r="F6" s="193"/>
      <c r="G6" s="193"/>
      <c r="H6" s="193"/>
      <c r="I6" s="193"/>
      <c r="J6" s="193"/>
      <c r="K6" s="193"/>
      <c r="L6" s="193"/>
      <c r="M6" s="193"/>
      <c r="N6" s="193"/>
      <c r="O6" s="193"/>
      <c r="P6" s="193"/>
      <c r="Q6" s="193"/>
      <c r="R6" s="193"/>
    </row>
    <row r="7" spans="1:18" ht="15.75">
      <c r="A7" s="13"/>
      <c r="B7" s="187" t="s">
        <v>30</v>
      </c>
      <c r="C7" s="188"/>
      <c r="D7" s="188"/>
      <c r="E7" s="188"/>
      <c r="F7" s="188"/>
      <c r="G7" s="188"/>
      <c r="H7" s="188"/>
      <c r="I7" s="188"/>
      <c r="J7" s="188"/>
      <c r="K7" s="188"/>
      <c r="L7" s="188"/>
      <c r="M7" s="188"/>
      <c r="N7" s="188"/>
      <c r="O7" s="188"/>
      <c r="P7" s="188"/>
      <c r="Q7" s="188"/>
      <c r="R7" s="188"/>
    </row>
    <row r="8" spans="1:18" ht="12.75" customHeight="1">
      <c r="A8"/>
      <c r="B8" s="35">
        <v>1</v>
      </c>
      <c r="C8" s="152" t="s">
        <v>483</v>
      </c>
      <c r="D8" s="38"/>
      <c r="E8" s="38"/>
      <c r="F8" s="38"/>
      <c r="G8" s="38"/>
      <c r="H8" s="38"/>
      <c r="I8" s="38"/>
      <c r="J8" s="38"/>
      <c r="K8" s="38"/>
      <c r="L8" s="38"/>
      <c r="M8" s="38"/>
      <c r="N8" s="38"/>
      <c r="O8" s="38"/>
      <c r="P8" s="38"/>
      <c r="Q8" s="38"/>
      <c r="R8" s="38"/>
    </row>
    <row r="9" spans="1:18" s="7" customFormat="1">
      <c r="A9" s="24"/>
      <c r="B9" s="36">
        <v>2</v>
      </c>
      <c r="C9" s="153" t="s">
        <v>484</v>
      </c>
      <c r="D9" s="37"/>
      <c r="E9" s="37"/>
      <c r="F9" s="37"/>
      <c r="G9" s="37"/>
      <c r="H9" s="37"/>
      <c r="I9" s="37"/>
      <c r="J9" s="37"/>
      <c r="K9" s="37"/>
      <c r="L9" s="37"/>
      <c r="M9" s="37"/>
      <c r="N9" s="37"/>
      <c r="O9" s="37"/>
      <c r="P9" s="37"/>
      <c r="Q9" s="37"/>
      <c r="R9" s="37"/>
    </row>
    <row r="10" spans="1:18" s="7" customFormat="1" ht="13.5" thickBot="1">
      <c r="A10" s="24"/>
      <c r="B10" s="36">
        <v>3</v>
      </c>
      <c r="C10" s="154" t="s">
        <v>485</v>
      </c>
      <c r="D10" s="37"/>
      <c r="E10" s="37"/>
      <c r="F10" s="37"/>
      <c r="G10" s="37"/>
      <c r="H10" s="37"/>
      <c r="I10" s="37"/>
      <c r="J10" s="37"/>
      <c r="K10" s="37"/>
      <c r="L10" s="37"/>
      <c r="M10" s="37"/>
      <c r="N10" s="37"/>
      <c r="O10" s="37"/>
      <c r="P10" s="37"/>
      <c r="Q10" s="37"/>
      <c r="R10" s="37"/>
    </row>
    <row r="11" spans="1:18" ht="13.5" thickBot="1">
      <c r="A11" s="12"/>
      <c r="C11" s="20" t="s">
        <v>23</v>
      </c>
      <c r="D11" s="39" t="str">
        <f t="shared" ref="D11:L11" si="0">IF(COUNTIF(D8:D10,"A")&gt;2,"C",IF(COUNTIF(D8:D10,"A")&gt;0,"P"," "))</f>
        <v xml:space="preserve"> </v>
      </c>
      <c r="E11" s="39" t="str">
        <f t="shared" si="0"/>
        <v xml:space="preserve"> </v>
      </c>
      <c r="F11" s="39" t="str">
        <f t="shared" si="0"/>
        <v xml:space="preserve"> </v>
      </c>
      <c r="G11" s="39" t="str">
        <f t="shared" si="0"/>
        <v xml:space="preserve"> </v>
      </c>
      <c r="H11" s="39" t="str">
        <f t="shared" si="0"/>
        <v xml:space="preserve"> </v>
      </c>
      <c r="I11" s="39" t="str">
        <f t="shared" si="0"/>
        <v xml:space="preserve"> </v>
      </c>
      <c r="J11" s="39" t="str">
        <f t="shared" si="0"/>
        <v xml:space="preserve"> </v>
      </c>
      <c r="K11" s="39" t="str">
        <f t="shared" si="0"/>
        <v xml:space="preserve"> </v>
      </c>
      <c r="L11" s="39" t="str">
        <f t="shared" si="0"/>
        <v xml:space="preserve"> </v>
      </c>
      <c r="M11" s="39" t="str">
        <f t="shared" ref="M11:R11" si="1">IF(COUNTIF(M8:M10,"A")&gt;2,"C",IF(COUNTIF(M8:M10,"A")&gt;0,"P"," "))</f>
        <v xml:space="preserve"> </v>
      </c>
      <c r="N11" s="39" t="str">
        <f t="shared" si="1"/>
        <v xml:space="preserve"> </v>
      </c>
      <c r="O11" s="39" t="str">
        <f t="shared" si="1"/>
        <v xml:space="preserve"> </v>
      </c>
      <c r="P11" s="39" t="str">
        <f t="shared" si="1"/>
        <v xml:space="preserve"> </v>
      </c>
      <c r="Q11" s="39" t="str">
        <f t="shared" si="1"/>
        <v xml:space="preserve"> </v>
      </c>
      <c r="R11" s="39" t="str">
        <f t="shared" si="1"/>
        <v xml:space="preserve"> </v>
      </c>
    </row>
    <row r="12" spans="1:18" ht="20.25" customHeight="1">
      <c r="A12" s="13"/>
      <c r="B12" s="184" t="s">
        <v>31</v>
      </c>
      <c r="C12" s="184"/>
      <c r="D12" s="184"/>
      <c r="E12" s="184"/>
      <c r="F12" s="184"/>
      <c r="G12" s="184"/>
      <c r="H12" s="184"/>
      <c r="I12" s="184"/>
      <c r="J12" s="184"/>
      <c r="K12" s="184"/>
      <c r="L12" s="184"/>
      <c r="M12" s="184"/>
      <c r="N12" s="184"/>
      <c r="O12" s="184"/>
      <c r="P12" s="184"/>
      <c r="Q12" s="184"/>
      <c r="R12" s="184"/>
    </row>
    <row r="13" spans="1:18" s="7" customFormat="1">
      <c r="B13" s="36">
        <v>1</v>
      </c>
      <c r="C13" s="153" t="s">
        <v>486</v>
      </c>
      <c r="D13" s="37"/>
      <c r="E13" s="37"/>
      <c r="F13" s="37"/>
      <c r="G13" s="37"/>
      <c r="H13" s="37"/>
      <c r="I13" s="37"/>
      <c r="J13" s="37"/>
      <c r="K13" s="37"/>
      <c r="L13" s="37"/>
      <c r="M13" s="37"/>
      <c r="N13" s="37"/>
      <c r="O13" s="37"/>
      <c r="P13" s="37"/>
      <c r="Q13" s="37"/>
      <c r="R13" s="37"/>
    </row>
    <row r="14" spans="1:18" s="7" customFormat="1" ht="13.5" thickBot="1">
      <c r="A14" s="24"/>
      <c r="B14" s="36">
        <v>2</v>
      </c>
      <c r="C14" s="154" t="s">
        <v>487</v>
      </c>
      <c r="D14" s="37"/>
      <c r="E14" s="37"/>
      <c r="F14" s="37"/>
      <c r="G14" s="37"/>
      <c r="H14" s="37"/>
      <c r="I14" s="37"/>
      <c r="J14" s="37"/>
      <c r="K14" s="37"/>
      <c r="L14" s="37"/>
      <c r="M14" s="37"/>
      <c r="N14" s="37"/>
      <c r="O14" s="37"/>
      <c r="P14" s="37"/>
      <c r="Q14" s="37"/>
      <c r="R14" s="37"/>
    </row>
    <row r="15" spans="1:18" ht="13.5" thickBot="1">
      <c r="A15" s="12"/>
      <c r="B15" s="3"/>
      <c r="C15" s="20" t="s">
        <v>23</v>
      </c>
      <c r="D15" s="16" t="str">
        <f t="shared" ref="D15:L15" si="2">IF(COUNTIF(D13:D14,"A")&gt;1,"C",IF(COUNTIF(D13:D14,"A")&gt;0,"P"," "))</f>
        <v xml:space="preserve"> </v>
      </c>
      <c r="E15" s="16" t="str">
        <f t="shared" si="2"/>
        <v xml:space="preserve"> </v>
      </c>
      <c r="F15" s="16" t="str">
        <f t="shared" si="2"/>
        <v xml:space="preserve"> </v>
      </c>
      <c r="G15" s="16" t="str">
        <f t="shared" si="2"/>
        <v xml:space="preserve"> </v>
      </c>
      <c r="H15" s="16" t="str">
        <f t="shared" si="2"/>
        <v xml:space="preserve"> </v>
      </c>
      <c r="I15" s="16" t="str">
        <f t="shared" si="2"/>
        <v xml:space="preserve"> </v>
      </c>
      <c r="J15" s="16" t="str">
        <f t="shared" si="2"/>
        <v xml:space="preserve"> </v>
      </c>
      <c r="K15" s="16" t="str">
        <f t="shared" si="2"/>
        <v xml:space="preserve"> </v>
      </c>
      <c r="L15" s="16" t="str">
        <f t="shared" si="2"/>
        <v xml:space="preserve"> </v>
      </c>
      <c r="M15" s="16" t="str">
        <f t="shared" ref="M15:R15" si="3">IF(COUNTIF(M13:M14,"A")&gt;1,"C",IF(COUNTIF(M13:M14,"A")&gt;0,"P"," "))</f>
        <v xml:space="preserve"> </v>
      </c>
      <c r="N15" s="16" t="str">
        <f t="shared" si="3"/>
        <v xml:space="preserve"> </v>
      </c>
      <c r="O15" s="16" t="str">
        <f t="shared" si="3"/>
        <v xml:space="preserve"> </v>
      </c>
      <c r="P15" s="16" t="str">
        <f t="shared" si="3"/>
        <v xml:space="preserve"> </v>
      </c>
      <c r="Q15" s="16" t="str">
        <f t="shared" si="3"/>
        <v xml:space="preserve"> </v>
      </c>
      <c r="R15" s="16" t="str">
        <f t="shared" si="3"/>
        <v xml:space="preserve"> </v>
      </c>
    </row>
    <row r="16" spans="1:18" ht="20.25" customHeight="1">
      <c r="A16" s="13"/>
      <c r="B16" s="184" t="s">
        <v>32</v>
      </c>
      <c r="C16" s="184"/>
      <c r="D16" s="184"/>
      <c r="E16" s="184"/>
      <c r="F16" s="184"/>
      <c r="G16" s="184"/>
      <c r="H16" s="184"/>
      <c r="I16" s="184"/>
      <c r="J16" s="184"/>
      <c r="K16" s="184"/>
      <c r="L16" s="184"/>
      <c r="M16" s="184"/>
      <c r="N16" s="184"/>
      <c r="O16" s="184"/>
      <c r="P16" s="184"/>
      <c r="Q16" s="184"/>
      <c r="R16" s="184"/>
    </row>
    <row r="17" spans="1:18" s="7" customFormat="1">
      <c r="B17" s="36">
        <v>1</v>
      </c>
      <c r="C17" s="155" t="s">
        <v>489</v>
      </c>
      <c r="D17" s="37"/>
      <c r="E17" s="37"/>
      <c r="F17" s="37"/>
      <c r="G17" s="37"/>
      <c r="H17" s="37"/>
      <c r="I17" s="37"/>
      <c r="J17" s="37"/>
      <c r="K17" s="37"/>
      <c r="L17" s="37"/>
      <c r="M17" s="37"/>
      <c r="N17" s="37"/>
      <c r="O17" s="37"/>
      <c r="P17" s="37"/>
      <c r="Q17" s="37"/>
      <c r="R17" s="37"/>
    </row>
    <row r="18" spans="1:18" ht="13.5" thickBot="1">
      <c r="A18" s="12"/>
      <c r="B18" s="35">
        <v>2</v>
      </c>
      <c r="C18" s="151" t="s">
        <v>488</v>
      </c>
      <c r="D18" s="15"/>
      <c r="E18" s="15"/>
      <c r="F18" s="15"/>
      <c r="G18" s="15"/>
      <c r="H18" s="15"/>
      <c r="I18" s="15"/>
      <c r="J18" s="15"/>
      <c r="K18" s="15"/>
      <c r="L18" s="15"/>
      <c r="M18" s="15"/>
      <c r="N18" s="15"/>
      <c r="O18" s="15"/>
      <c r="P18" s="15"/>
      <c r="Q18" s="15"/>
      <c r="R18" s="15"/>
    </row>
    <row r="19" spans="1:18" ht="13.5" thickBot="1">
      <c r="A19" s="12"/>
      <c r="B19" s="3"/>
      <c r="C19" s="20" t="s">
        <v>23</v>
      </c>
      <c r="D19" s="16" t="str">
        <f t="shared" ref="D19:L19" si="4">IF(COUNTIF(D17:D18,"A")&gt;1,"C",IF(COUNTIF(D17:D18,"A")&gt;0,"P"," "))</f>
        <v xml:space="preserve"> </v>
      </c>
      <c r="E19" s="16" t="str">
        <f t="shared" si="4"/>
        <v xml:space="preserve"> </v>
      </c>
      <c r="F19" s="16" t="str">
        <f t="shared" si="4"/>
        <v xml:space="preserve"> </v>
      </c>
      <c r="G19" s="16" t="str">
        <f t="shared" si="4"/>
        <v xml:space="preserve"> </v>
      </c>
      <c r="H19" s="16" t="str">
        <f t="shared" si="4"/>
        <v xml:space="preserve"> </v>
      </c>
      <c r="I19" s="16" t="str">
        <f t="shared" si="4"/>
        <v xml:space="preserve"> </v>
      </c>
      <c r="J19" s="16" t="str">
        <f t="shared" si="4"/>
        <v xml:space="preserve"> </v>
      </c>
      <c r="K19" s="16" t="str">
        <f t="shared" si="4"/>
        <v xml:space="preserve"> </v>
      </c>
      <c r="L19" s="16" t="str">
        <f t="shared" si="4"/>
        <v xml:space="preserve"> </v>
      </c>
      <c r="M19" s="16" t="str">
        <f t="shared" ref="M19:R19" si="5">IF(COUNTIF(M17:M18,"A")&gt;1,"C",IF(COUNTIF(M17:M18,"A")&gt;0,"P"," "))</f>
        <v xml:space="preserve"> </v>
      </c>
      <c r="N19" s="16" t="str">
        <f t="shared" si="5"/>
        <v xml:space="preserve"> </v>
      </c>
      <c r="O19" s="16" t="str">
        <f t="shared" si="5"/>
        <v xml:space="preserve"> </v>
      </c>
      <c r="P19" s="16" t="str">
        <f t="shared" si="5"/>
        <v xml:space="preserve"> </v>
      </c>
      <c r="Q19" s="16" t="str">
        <f t="shared" si="5"/>
        <v xml:space="preserve"> </v>
      </c>
      <c r="R19" s="16" t="str">
        <f t="shared" si="5"/>
        <v xml:space="preserve"> </v>
      </c>
    </row>
    <row r="20" spans="1:18">
      <c r="A20" s="12"/>
      <c r="B20" s="3"/>
      <c r="C20" s="20"/>
      <c r="D20" s="168"/>
      <c r="E20" s="168"/>
      <c r="F20" s="168"/>
      <c r="G20" s="168"/>
      <c r="H20" s="168"/>
      <c r="I20" s="168"/>
      <c r="J20" s="168"/>
      <c r="K20" s="168"/>
      <c r="L20" s="168"/>
      <c r="M20" s="168"/>
      <c r="N20" s="168"/>
      <c r="O20" s="168"/>
      <c r="P20" s="168"/>
      <c r="Q20" s="168"/>
      <c r="R20" s="168"/>
    </row>
    <row r="21" spans="1:18" ht="20.25" customHeight="1">
      <c r="A21" s="185" t="s">
        <v>19</v>
      </c>
      <c r="B21" s="186"/>
      <c r="C21" s="186"/>
      <c r="D21" s="186"/>
      <c r="E21" s="186"/>
      <c r="F21" s="186"/>
      <c r="G21" s="186"/>
      <c r="H21" s="186"/>
      <c r="I21" s="186"/>
      <c r="J21" s="186"/>
      <c r="K21" s="186"/>
      <c r="L21" s="186"/>
      <c r="M21" s="186"/>
      <c r="N21" s="186"/>
      <c r="O21" s="186"/>
      <c r="P21" s="186"/>
      <c r="Q21" s="186"/>
      <c r="R21" s="186"/>
    </row>
    <row r="22" spans="1:18" ht="20.25" customHeight="1">
      <c r="A22" s="192" t="s">
        <v>21</v>
      </c>
      <c r="B22" s="193"/>
      <c r="C22" s="193"/>
      <c r="D22" s="193"/>
      <c r="E22" s="193"/>
      <c r="F22" s="193"/>
      <c r="G22" s="193"/>
      <c r="H22" s="193"/>
      <c r="I22" s="193"/>
      <c r="J22" s="193"/>
      <c r="K22" s="193"/>
      <c r="L22" s="193"/>
      <c r="M22" s="193"/>
      <c r="N22" s="193"/>
      <c r="O22" s="193"/>
      <c r="P22" s="193"/>
      <c r="Q22" s="193"/>
      <c r="R22" s="193"/>
    </row>
    <row r="23" spans="1:18" ht="15.75">
      <c r="A23" s="13"/>
      <c r="B23" s="9" t="s">
        <v>1</v>
      </c>
      <c r="C23" s="14"/>
      <c r="D23" s="14"/>
      <c r="E23" s="14"/>
      <c r="F23" s="14"/>
      <c r="G23" s="14"/>
      <c r="H23" s="14"/>
      <c r="I23" s="14"/>
      <c r="J23" s="14"/>
      <c r="K23" s="14"/>
      <c r="L23" s="14"/>
      <c r="M23" s="14"/>
      <c r="N23" s="14"/>
      <c r="O23" s="14"/>
      <c r="P23" s="14"/>
      <c r="Q23" s="14"/>
      <c r="R23" s="14"/>
    </row>
    <row r="24" spans="1:18">
      <c r="A24"/>
      <c r="B24" s="11">
        <v>1</v>
      </c>
      <c r="C24" s="22" t="s">
        <v>2</v>
      </c>
      <c r="D24" s="23"/>
      <c r="E24" s="23"/>
      <c r="F24" s="23"/>
      <c r="G24" s="23"/>
      <c r="H24" s="23"/>
      <c r="I24" s="23"/>
      <c r="J24" s="23"/>
      <c r="K24" s="23"/>
      <c r="L24" s="23"/>
      <c r="M24" s="23"/>
      <c r="N24" s="23"/>
      <c r="O24" s="23"/>
      <c r="P24" s="23"/>
      <c r="Q24" s="23"/>
      <c r="R24" s="23"/>
    </row>
    <row r="25" spans="1:18">
      <c r="A25" s="12"/>
      <c r="B25" s="11">
        <v>2</v>
      </c>
      <c r="C25" s="25" t="s">
        <v>3</v>
      </c>
      <c r="D25" s="15"/>
      <c r="E25" s="15"/>
      <c r="F25" s="15"/>
      <c r="G25" s="15"/>
      <c r="H25" s="15"/>
      <c r="I25" s="15"/>
      <c r="J25" s="15"/>
      <c r="K25" s="15"/>
      <c r="L25" s="15"/>
      <c r="M25" s="15"/>
      <c r="N25" s="15"/>
      <c r="O25" s="15"/>
      <c r="P25" s="15"/>
      <c r="Q25" s="15"/>
      <c r="R25" s="15"/>
    </row>
    <row r="26" spans="1:18" ht="13.5" thickBot="1">
      <c r="A26" s="12"/>
      <c r="B26" s="11">
        <v>3</v>
      </c>
      <c r="C26" s="26" t="s">
        <v>4</v>
      </c>
      <c r="D26" s="15"/>
      <c r="E26" s="15"/>
      <c r="F26" s="15"/>
      <c r="G26" s="15"/>
      <c r="H26" s="15"/>
      <c r="I26" s="15"/>
      <c r="J26" s="15"/>
      <c r="K26" s="15"/>
      <c r="L26" s="15"/>
      <c r="M26" s="15"/>
      <c r="N26" s="15"/>
      <c r="O26" s="15"/>
      <c r="P26" s="15"/>
      <c r="Q26" s="15"/>
      <c r="R26" s="15"/>
    </row>
    <row r="27" spans="1:18" ht="13.5" thickBot="1">
      <c r="A27" s="12"/>
      <c r="C27" s="20" t="s">
        <v>23</v>
      </c>
      <c r="D27" s="16" t="str">
        <f>IF(COUNTIF(D24:D26,"A")=3,"C",IF(COUNTIF(D24:D26,"A")&gt;0,"P"," "))</f>
        <v xml:space="preserve"> </v>
      </c>
      <c r="E27" s="16" t="str">
        <f t="shared" ref="E27:L27" si="6">IF(COUNTIF(E24:E26,"A")=3,"C",IF(COUNTIF(E24:E26,"A")&gt;0,"P"," "))</f>
        <v xml:space="preserve"> </v>
      </c>
      <c r="F27" s="16" t="str">
        <f t="shared" si="6"/>
        <v xml:space="preserve"> </v>
      </c>
      <c r="G27" s="16" t="str">
        <f t="shared" si="6"/>
        <v xml:space="preserve"> </v>
      </c>
      <c r="H27" s="16" t="str">
        <f t="shared" si="6"/>
        <v xml:space="preserve"> </v>
      </c>
      <c r="I27" s="16" t="str">
        <f t="shared" si="6"/>
        <v xml:space="preserve"> </v>
      </c>
      <c r="J27" s="16" t="str">
        <f t="shared" si="6"/>
        <v xml:space="preserve"> </v>
      </c>
      <c r="K27" s="16" t="str">
        <f t="shared" si="6"/>
        <v xml:space="preserve"> </v>
      </c>
      <c r="L27" s="16" t="str">
        <f t="shared" si="6"/>
        <v xml:space="preserve"> </v>
      </c>
      <c r="M27" s="16" t="str">
        <f t="shared" ref="M27:R27" si="7">IF(COUNTIF(M24:M26,"A")=3,"C",IF(COUNTIF(M24:M26,"A")&gt;0,"P"," "))</f>
        <v xml:space="preserve"> </v>
      </c>
      <c r="N27" s="16" t="str">
        <f t="shared" si="7"/>
        <v xml:space="preserve"> </v>
      </c>
      <c r="O27" s="16" t="str">
        <f t="shared" si="7"/>
        <v xml:space="preserve"> </v>
      </c>
      <c r="P27" s="16" t="str">
        <f t="shared" si="7"/>
        <v xml:space="preserve"> </v>
      </c>
      <c r="Q27" s="16" t="str">
        <f t="shared" si="7"/>
        <v xml:space="preserve"> </v>
      </c>
      <c r="R27" s="16" t="str">
        <f t="shared" si="7"/>
        <v xml:space="preserve"> </v>
      </c>
    </row>
    <row r="28" spans="1:18" ht="15.75">
      <c r="A28" s="13"/>
      <c r="B28" s="184" t="s">
        <v>5</v>
      </c>
      <c r="C28" s="184"/>
      <c r="D28" s="184"/>
      <c r="E28" s="184"/>
      <c r="F28" s="184"/>
      <c r="G28" s="184"/>
      <c r="H28" s="184"/>
      <c r="I28" s="184"/>
      <c r="J28" s="184"/>
      <c r="K28" s="184"/>
      <c r="L28" s="184"/>
      <c r="M28" s="184"/>
      <c r="N28" s="184"/>
      <c r="O28" s="184"/>
      <c r="P28" s="184"/>
      <c r="Q28" s="184"/>
      <c r="R28" s="184"/>
    </row>
    <row r="29" spans="1:18">
      <c r="A29"/>
      <c r="B29" s="11">
        <v>1</v>
      </c>
      <c r="C29" s="25" t="s">
        <v>6</v>
      </c>
      <c r="D29" s="15"/>
      <c r="E29" s="15"/>
      <c r="F29" s="15"/>
      <c r="G29" s="15"/>
      <c r="H29" s="15"/>
      <c r="I29" s="15"/>
      <c r="J29" s="15"/>
      <c r="K29" s="15"/>
      <c r="L29" s="15"/>
      <c r="M29" s="15"/>
      <c r="N29" s="15"/>
      <c r="O29" s="15"/>
      <c r="P29" s="15"/>
      <c r="Q29" s="15"/>
      <c r="R29" s="15"/>
    </row>
    <row r="30" spans="1:18">
      <c r="A30" s="12"/>
      <c r="B30" s="11">
        <v>2</v>
      </c>
      <c r="C30" s="25" t="s">
        <v>7</v>
      </c>
      <c r="D30" s="15"/>
      <c r="E30" s="15"/>
      <c r="F30" s="15"/>
      <c r="G30" s="15"/>
      <c r="H30" s="15"/>
      <c r="I30" s="15"/>
      <c r="J30" s="15"/>
      <c r="K30" s="15"/>
      <c r="L30" s="15"/>
      <c r="M30" s="15"/>
      <c r="N30" s="15"/>
      <c r="O30" s="15"/>
      <c r="P30" s="15"/>
      <c r="Q30" s="15"/>
      <c r="R30" s="15"/>
    </row>
    <row r="31" spans="1:18" ht="13.5" thickBot="1">
      <c r="A31" s="12"/>
      <c r="B31" s="11">
        <v>3</v>
      </c>
      <c r="C31" s="26" t="s">
        <v>8</v>
      </c>
      <c r="D31" s="15"/>
      <c r="E31" s="15"/>
      <c r="F31" s="15"/>
      <c r="G31" s="15"/>
      <c r="H31" s="15"/>
      <c r="I31" s="15"/>
      <c r="J31" s="15"/>
      <c r="K31" s="15"/>
      <c r="L31" s="15"/>
      <c r="M31" s="15"/>
      <c r="N31" s="15"/>
      <c r="O31" s="15"/>
      <c r="P31" s="15"/>
      <c r="Q31" s="15"/>
      <c r="R31" s="15"/>
    </row>
    <row r="32" spans="1:18" ht="13.5" thickBot="1">
      <c r="A32" s="12"/>
      <c r="B32" s="3"/>
      <c r="C32" s="20" t="s">
        <v>23</v>
      </c>
      <c r="D32" s="16" t="str">
        <f t="shared" ref="D32:L32" si="8">IF(COUNTIF(D29:D31,"A")=3,"C",IF(COUNTIF(D29:D31,"A")&gt;0,"P"," "))</f>
        <v xml:space="preserve"> </v>
      </c>
      <c r="E32" s="16" t="str">
        <f t="shared" si="8"/>
        <v xml:space="preserve"> </v>
      </c>
      <c r="F32" s="16" t="str">
        <f t="shared" si="8"/>
        <v xml:space="preserve"> </v>
      </c>
      <c r="G32" s="16" t="str">
        <f t="shared" si="8"/>
        <v xml:space="preserve"> </v>
      </c>
      <c r="H32" s="16" t="str">
        <f t="shared" si="8"/>
        <v xml:space="preserve"> </v>
      </c>
      <c r="I32" s="16" t="str">
        <f t="shared" si="8"/>
        <v xml:space="preserve"> </v>
      </c>
      <c r="J32" s="16" t="str">
        <f t="shared" si="8"/>
        <v xml:space="preserve"> </v>
      </c>
      <c r="K32" s="16" t="str">
        <f t="shared" si="8"/>
        <v xml:space="preserve"> </v>
      </c>
      <c r="L32" s="16" t="str">
        <f t="shared" si="8"/>
        <v xml:space="preserve"> </v>
      </c>
      <c r="M32" s="16" t="str">
        <f t="shared" ref="M32:R32" si="9">IF(COUNTIF(M29:M31,"A")=3,"C",IF(COUNTIF(M29:M31,"A")&gt;0,"P"," "))</f>
        <v xml:space="preserve"> </v>
      </c>
      <c r="N32" s="16" t="str">
        <f t="shared" si="9"/>
        <v xml:space="preserve"> </v>
      </c>
      <c r="O32" s="16" t="str">
        <f t="shared" si="9"/>
        <v xml:space="preserve"> </v>
      </c>
      <c r="P32" s="16" t="str">
        <f t="shared" si="9"/>
        <v xml:space="preserve"> </v>
      </c>
      <c r="Q32" s="16" t="str">
        <f t="shared" si="9"/>
        <v xml:space="preserve"> </v>
      </c>
      <c r="R32" s="16" t="str">
        <f t="shared" si="9"/>
        <v xml:space="preserve"> </v>
      </c>
    </row>
    <row r="33" spans="1:18" ht="15.75">
      <c r="A33" s="13"/>
      <c r="B33" s="184" t="s">
        <v>9</v>
      </c>
      <c r="C33" s="184"/>
      <c r="D33" s="184"/>
      <c r="E33" s="184"/>
      <c r="F33" s="184"/>
      <c r="G33" s="184"/>
      <c r="H33" s="184"/>
      <c r="I33" s="184"/>
      <c r="J33" s="184"/>
      <c r="K33" s="184"/>
      <c r="L33" s="184"/>
      <c r="M33" s="184"/>
      <c r="N33" s="184"/>
      <c r="O33" s="184"/>
      <c r="P33" s="184"/>
      <c r="Q33" s="184"/>
      <c r="R33" s="184"/>
    </row>
    <row r="34" spans="1:18">
      <c r="A34"/>
      <c r="B34" s="11">
        <v>1</v>
      </c>
      <c r="C34" s="21" t="s">
        <v>10</v>
      </c>
      <c r="D34" s="15"/>
      <c r="E34" s="15"/>
      <c r="F34" s="15"/>
      <c r="G34" s="15"/>
      <c r="H34" s="15"/>
      <c r="I34" s="15"/>
      <c r="J34" s="15"/>
      <c r="K34" s="15"/>
      <c r="L34" s="15"/>
      <c r="M34" s="15"/>
      <c r="N34" s="15"/>
      <c r="O34" s="15"/>
      <c r="P34" s="15"/>
      <c r="Q34" s="15"/>
      <c r="R34" s="15"/>
    </row>
    <row r="35" spans="1:18" ht="13.5" thickBot="1">
      <c r="A35" s="12"/>
      <c r="B35" s="11">
        <v>2</v>
      </c>
      <c r="C35" s="18" t="s">
        <v>11</v>
      </c>
      <c r="D35" s="15"/>
      <c r="E35" s="15"/>
      <c r="F35" s="15"/>
      <c r="G35" s="15"/>
      <c r="H35" s="15"/>
      <c r="I35" s="15"/>
      <c r="J35" s="15"/>
      <c r="K35" s="15"/>
      <c r="L35" s="15"/>
      <c r="M35" s="15"/>
      <c r="N35" s="15"/>
      <c r="O35" s="15"/>
      <c r="P35" s="15"/>
      <c r="Q35" s="15"/>
      <c r="R35" s="15"/>
    </row>
    <row r="36" spans="1:18" ht="13.5" thickBot="1">
      <c r="A36" s="12"/>
      <c r="B36" s="3"/>
      <c r="C36" s="20" t="s">
        <v>23</v>
      </c>
      <c r="D36" s="16" t="str">
        <f>IF(COUNTIF(D34:D35,"A")=2,"C",IF(COUNTIF(D34:D35,"A")&gt;0,"P"," "))</f>
        <v xml:space="preserve"> </v>
      </c>
      <c r="E36" s="16" t="str">
        <f t="shared" ref="E36:L36" si="10">IF(COUNTIF(E34:E35,"A")=2,"C",IF(COUNTIF(E34:E35,"A")&gt;0,"P"," "))</f>
        <v xml:space="preserve"> </v>
      </c>
      <c r="F36" s="16" t="str">
        <f t="shared" si="10"/>
        <v xml:space="preserve"> </v>
      </c>
      <c r="G36" s="16" t="str">
        <f t="shared" si="10"/>
        <v xml:space="preserve"> </v>
      </c>
      <c r="H36" s="16" t="str">
        <f t="shared" si="10"/>
        <v xml:space="preserve"> </v>
      </c>
      <c r="I36" s="16" t="str">
        <f t="shared" si="10"/>
        <v xml:space="preserve"> </v>
      </c>
      <c r="J36" s="16" t="str">
        <f t="shared" si="10"/>
        <v xml:space="preserve"> </v>
      </c>
      <c r="K36" s="16" t="str">
        <f t="shared" si="10"/>
        <v xml:space="preserve"> </v>
      </c>
      <c r="L36" s="16" t="str">
        <f t="shared" si="10"/>
        <v xml:space="preserve"> </v>
      </c>
      <c r="M36" s="16" t="str">
        <f t="shared" ref="M36:R36" si="11">IF(COUNTIF(M34:M35,"A")=2,"C",IF(COUNTIF(M34:M35,"A")&gt;0,"P"," "))</f>
        <v xml:space="preserve"> </v>
      </c>
      <c r="N36" s="16" t="str">
        <f t="shared" si="11"/>
        <v xml:space="preserve"> </v>
      </c>
      <c r="O36" s="16" t="str">
        <f t="shared" si="11"/>
        <v xml:space="preserve"> </v>
      </c>
      <c r="P36" s="16" t="str">
        <f t="shared" si="11"/>
        <v xml:space="preserve"> </v>
      </c>
      <c r="Q36" s="16" t="str">
        <f t="shared" si="11"/>
        <v xml:space="preserve"> </v>
      </c>
      <c r="R36" s="16" t="str">
        <f t="shared" si="11"/>
        <v xml:space="preserve"> </v>
      </c>
    </row>
    <row r="37" spans="1:18">
      <c r="A37" s="12"/>
      <c r="B37" s="3"/>
      <c r="C37" s="20"/>
      <c r="D37" s="168"/>
      <c r="E37" s="168"/>
      <c r="F37" s="168"/>
      <c r="G37" s="168"/>
      <c r="H37" s="168"/>
      <c r="I37" s="168"/>
      <c r="J37" s="168"/>
      <c r="K37" s="168"/>
      <c r="L37" s="168"/>
      <c r="M37" s="168"/>
      <c r="N37" s="168"/>
      <c r="O37" s="168"/>
      <c r="P37" s="168"/>
      <c r="Q37" s="168"/>
      <c r="R37" s="168"/>
    </row>
    <row r="38" spans="1:18" ht="20.25" customHeight="1">
      <c r="A38" s="185" t="s">
        <v>0</v>
      </c>
      <c r="B38" s="186"/>
      <c r="C38" s="186"/>
      <c r="D38" s="186"/>
      <c r="E38" s="186"/>
      <c r="F38" s="186"/>
      <c r="G38" s="186"/>
      <c r="H38" s="186"/>
      <c r="I38" s="186"/>
      <c r="J38" s="186"/>
      <c r="K38" s="186"/>
      <c r="L38" s="186"/>
      <c r="M38" s="186"/>
      <c r="N38" s="186"/>
      <c r="O38" s="186"/>
      <c r="P38" s="186"/>
      <c r="Q38" s="186"/>
      <c r="R38" s="186"/>
    </row>
    <row r="39" spans="1:18" ht="20.25" customHeight="1">
      <c r="A39" s="192" t="s">
        <v>41</v>
      </c>
      <c r="B39" s="193"/>
      <c r="C39" s="193"/>
      <c r="D39" s="193"/>
      <c r="E39" s="193"/>
      <c r="F39" s="193"/>
      <c r="G39" s="193"/>
      <c r="H39" s="193"/>
      <c r="I39" s="193"/>
      <c r="J39" s="193"/>
      <c r="K39" s="193"/>
      <c r="L39" s="193"/>
      <c r="M39" s="193"/>
      <c r="N39" s="193"/>
      <c r="O39" s="193"/>
      <c r="P39" s="193"/>
      <c r="Q39" s="193"/>
      <c r="R39" s="193"/>
    </row>
    <row r="40" spans="1:18" ht="15.75">
      <c r="A40" s="13"/>
      <c r="B40" s="187" t="s">
        <v>40</v>
      </c>
      <c r="C40" s="188"/>
      <c r="D40" s="188"/>
      <c r="E40" s="188"/>
      <c r="F40" s="188"/>
      <c r="G40" s="188"/>
      <c r="H40" s="188"/>
      <c r="I40" s="188"/>
      <c r="J40" s="188"/>
      <c r="K40" s="188"/>
      <c r="L40" s="188"/>
      <c r="M40" s="188"/>
      <c r="N40" s="188"/>
      <c r="O40" s="188"/>
      <c r="P40" s="188"/>
      <c r="Q40" s="188"/>
      <c r="R40" s="188"/>
    </row>
    <row r="41" spans="1:18" ht="13.5" thickBot="1">
      <c r="A41"/>
      <c r="B41" s="11">
        <v>1</v>
      </c>
      <c r="C41" s="149" t="s">
        <v>40</v>
      </c>
      <c r="D41" s="23"/>
      <c r="E41" s="23"/>
      <c r="F41" s="23"/>
      <c r="G41" s="23"/>
      <c r="H41" s="23"/>
      <c r="I41" s="23"/>
      <c r="J41" s="23"/>
      <c r="K41" s="23"/>
      <c r="L41" s="23"/>
      <c r="M41" s="23"/>
      <c r="N41" s="23"/>
      <c r="O41" s="23"/>
      <c r="P41" s="23"/>
      <c r="Q41" s="23"/>
      <c r="R41" s="23"/>
    </row>
    <row r="42" spans="1:18" ht="13.5" thickBot="1">
      <c r="A42" s="12"/>
      <c r="C42" s="20" t="s">
        <v>23</v>
      </c>
      <c r="D42" s="16" t="str">
        <f>IF(COUNTIF(D41:D41,"A")=1,"C",IF(COUNTIF(D41:D41,"A")&gt;0,"P"," "))</f>
        <v xml:space="preserve"> </v>
      </c>
      <c r="E42" s="16" t="str">
        <f t="shared" ref="E42:R42" si="12">IF(COUNTIF(E41:E41,"A")=1,"C",IF(COUNTIF(E41:E41,"A")&gt;0,"P"," "))</f>
        <v xml:space="preserve"> </v>
      </c>
      <c r="F42" s="16" t="str">
        <f t="shared" si="12"/>
        <v xml:space="preserve"> </v>
      </c>
      <c r="G42" s="16" t="str">
        <f t="shared" si="12"/>
        <v xml:space="preserve"> </v>
      </c>
      <c r="H42" s="16" t="str">
        <f t="shared" si="12"/>
        <v xml:space="preserve"> </v>
      </c>
      <c r="I42" s="16" t="str">
        <f t="shared" si="12"/>
        <v xml:space="preserve"> </v>
      </c>
      <c r="J42" s="16" t="str">
        <f t="shared" si="12"/>
        <v xml:space="preserve"> </v>
      </c>
      <c r="K42" s="16" t="str">
        <f t="shared" si="12"/>
        <v xml:space="preserve"> </v>
      </c>
      <c r="L42" s="16" t="str">
        <f t="shared" si="12"/>
        <v xml:space="preserve"> </v>
      </c>
      <c r="M42" s="16" t="str">
        <f t="shared" si="12"/>
        <v xml:space="preserve"> </v>
      </c>
      <c r="N42" s="16" t="str">
        <f t="shared" si="12"/>
        <v xml:space="preserve"> </v>
      </c>
      <c r="O42" s="16" t="str">
        <f t="shared" si="12"/>
        <v xml:space="preserve"> </v>
      </c>
      <c r="P42" s="16" t="str">
        <f t="shared" si="12"/>
        <v xml:space="preserve"> </v>
      </c>
      <c r="Q42" s="16" t="str">
        <f t="shared" si="12"/>
        <v xml:space="preserve"> </v>
      </c>
      <c r="R42" s="16" t="str">
        <f t="shared" si="12"/>
        <v xml:space="preserve"> </v>
      </c>
    </row>
    <row r="43" spans="1:18" ht="15.75">
      <c r="A43" s="13"/>
      <c r="B43" s="184" t="s">
        <v>49</v>
      </c>
      <c r="C43" s="184"/>
      <c r="D43" s="184"/>
      <c r="E43" s="184"/>
      <c r="F43" s="184"/>
      <c r="G43" s="184"/>
      <c r="H43" s="184"/>
      <c r="I43" s="184"/>
      <c r="J43" s="184"/>
      <c r="K43" s="184"/>
      <c r="L43" s="184"/>
      <c r="M43" s="184"/>
      <c r="N43" s="184"/>
      <c r="O43" s="184"/>
      <c r="P43" s="184"/>
      <c r="Q43" s="184"/>
      <c r="R43" s="184"/>
    </row>
    <row r="44" spans="1:18" ht="13.5" thickBot="1">
      <c r="A44"/>
      <c r="B44" s="11">
        <v>1</v>
      </c>
      <c r="C44" s="150" t="s">
        <v>49</v>
      </c>
      <c r="D44" s="15"/>
      <c r="E44" s="15"/>
      <c r="F44" s="15"/>
      <c r="G44" s="15"/>
      <c r="H44" s="15"/>
      <c r="I44" s="15"/>
      <c r="J44" s="15"/>
      <c r="K44" s="15"/>
      <c r="L44" s="15"/>
      <c r="M44" s="15"/>
      <c r="N44" s="15"/>
      <c r="O44" s="15"/>
      <c r="P44" s="15"/>
      <c r="Q44" s="15"/>
      <c r="R44" s="15"/>
    </row>
    <row r="45" spans="1:18" ht="13.5" thickBot="1">
      <c r="A45" s="12"/>
      <c r="B45" s="3"/>
      <c r="C45" s="20" t="s">
        <v>23</v>
      </c>
      <c r="D45" s="16" t="str">
        <f>IF(COUNTIF(D44:D44,"A")=1,"C",IF(COUNTIF(D44:D44,"A")&gt;0,"P"," "))</f>
        <v xml:space="preserve"> </v>
      </c>
      <c r="E45" s="16" t="str">
        <f t="shared" ref="E45:R45" si="13">IF(COUNTIF(E44:E44,"A")=1,"C",IF(COUNTIF(E44:E44,"A")&gt;0,"P"," "))</f>
        <v xml:space="preserve"> </v>
      </c>
      <c r="F45" s="16" t="str">
        <f t="shared" si="13"/>
        <v xml:space="preserve"> </v>
      </c>
      <c r="G45" s="16" t="str">
        <f t="shared" si="13"/>
        <v xml:space="preserve"> </v>
      </c>
      <c r="H45" s="16" t="str">
        <f t="shared" si="13"/>
        <v xml:space="preserve"> </v>
      </c>
      <c r="I45" s="16" t="str">
        <f t="shared" si="13"/>
        <v xml:space="preserve"> </v>
      </c>
      <c r="J45" s="16" t="str">
        <f t="shared" si="13"/>
        <v xml:space="preserve"> </v>
      </c>
      <c r="K45" s="16" t="str">
        <f t="shared" si="13"/>
        <v xml:space="preserve"> </v>
      </c>
      <c r="L45" s="16" t="str">
        <f t="shared" si="13"/>
        <v xml:space="preserve"> </v>
      </c>
      <c r="M45" s="16" t="str">
        <f t="shared" si="13"/>
        <v xml:space="preserve"> </v>
      </c>
      <c r="N45" s="16" t="str">
        <f t="shared" si="13"/>
        <v xml:space="preserve"> </v>
      </c>
      <c r="O45" s="16" t="str">
        <f t="shared" si="13"/>
        <v xml:space="preserve"> </v>
      </c>
      <c r="P45" s="16" t="str">
        <f t="shared" si="13"/>
        <v xml:space="preserve"> </v>
      </c>
      <c r="Q45" s="16" t="str">
        <f t="shared" si="13"/>
        <v xml:space="preserve"> </v>
      </c>
      <c r="R45" s="16" t="str">
        <f t="shared" si="13"/>
        <v xml:space="preserve"> </v>
      </c>
    </row>
    <row r="46" spans="1:18" ht="15.75">
      <c r="A46" s="13"/>
      <c r="B46" s="184" t="s">
        <v>50</v>
      </c>
      <c r="C46" s="184"/>
      <c r="D46" s="184"/>
      <c r="E46" s="184"/>
      <c r="F46" s="184"/>
      <c r="G46" s="184"/>
      <c r="H46" s="184"/>
      <c r="I46" s="184"/>
      <c r="J46" s="184"/>
      <c r="K46" s="184"/>
      <c r="L46" s="184"/>
      <c r="M46" s="184"/>
      <c r="N46" s="184"/>
      <c r="O46" s="184"/>
      <c r="P46" s="184"/>
      <c r="Q46" s="184"/>
      <c r="R46" s="184"/>
    </row>
    <row r="47" spans="1:18" ht="13.5" thickBot="1">
      <c r="A47"/>
      <c r="B47" s="11">
        <v>1</v>
      </c>
      <c r="C47" s="151" t="s">
        <v>50</v>
      </c>
      <c r="D47" s="15"/>
      <c r="E47" s="15"/>
      <c r="F47" s="15"/>
      <c r="G47" s="15"/>
      <c r="H47" s="15"/>
      <c r="I47" s="15"/>
      <c r="J47" s="15"/>
      <c r="K47" s="15"/>
      <c r="L47" s="15"/>
      <c r="M47" s="15"/>
      <c r="N47" s="15"/>
      <c r="O47" s="15"/>
      <c r="P47" s="15"/>
      <c r="Q47" s="15"/>
      <c r="R47" s="15"/>
    </row>
    <row r="48" spans="1:18" ht="13.5" thickBot="1">
      <c r="A48" s="12"/>
      <c r="B48" s="3"/>
      <c r="C48" s="20" t="s">
        <v>23</v>
      </c>
      <c r="D48" s="16" t="str">
        <f>IF(COUNTIF(D47:D47,"A")=1,"C",IF(COUNTIF(D47:D47,"A")&gt;0,"P"," "))</f>
        <v xml:space="preserve"> </v>
      </c>
      <c r="E48" s="16" t="str">
        <f t="shared" ref="E48:R48" si="14">IF(COUNTIF(E47:E47,"A")=1,"C",IF(COUNTIF(E47:E47,"A")&gt;0,"P"," "))</f>
        <v xml:space="preserve"> </v>
      </c>
      <c r="F48" s="16" t="str">
        <f t="shared" si="14"/>
        <v xml:space="preserve"> </v>
      </c>
      <c r="G48" s="16" t="str">
        <f t="shared" si="14"/>
        <v xml:space="preserve"> </v>
      </c>
      <c r="H48" s="16" t="str">
        <f t="shared" si="14"/>
        <v xml:space="preserve"> </v>
      </c>
      <c r="I48" s="16" t="str">
        <f t="shared" si="14"/>
        <v xml:space="preserve"> </v>
      </c>
      <c r="J48" s="16" t="str">
        <f t="shared" si="14"/>
        <v xml:space="preserve"> </v>
      </c>
      <c r="K48" s="16" t="str">
        <f t="shared" si="14"/>
        <v xml:space="preserve"> </v>
      </c>
      <c r="L48" s="16" t="str">
        <f t="shared" si="14"/>
        <v xml:space="preserve"> </v>
      </c>
      <c r="M48" s="16" t="str">
        <f t="shared" si="14"/>
        <v xml:space="preserve"> </v>
      </c>
      <c r="N48" s="16" t="str">
        <f t="shared" si="14"/>
        <v xml:space="preserve"> </v>
      </c>
      <c r="O48" s="16" t="str">
        <f t="shared" si="14"/>
        <v xml:space="preserve"> </v>
      </c>
      <c r="P48" s="16" t="str">
        <f t="shared" si="14"/>
        <v xml:space="preserve"> </v>
      </c>
      <c r="Q48" s="16" t="str">
        <f t="shared" si="14"/>
        <v xml:space="preserve"> </v>
      </c>
      <c r="R48" s="16" t="str">
        <f t="shared" si="14"/>
        <v xml:space="preserve"> </v>
      </c>
    </row>
    <row r="49" spans="1:18">
      <c r="D49" s="168"/>
      <c r="E49" s="168"/>
      <c r="F49" s="168"/>
      <c r="G49" s="168"/>
      <c r="H49" s="168"/>
      <c r="I49" s="168"/>
      <c r="J49" s="168"/>
      <c r="K49" s="168"/>
      <c r="L49" s="168"/>
      <c r="M49" s="168"/>
      <c r="N49" s="168"/>
      <c r="O49" s="168"/>
      <c r="P49" s="168"/>
      <c r="Q49" s="168"/>
      <c r="R49" s="168"/>
    </row>
    <row r="50" spans="1:18">
      <c r="A50" s="27"/>
      <c r="B50" s="28"/>
      <c r="C50" s="28"/>
      <c r="D50" s="29"/>
      <c r="E50" s="29"/>
      <c r="F50" s="29"/>
      <c r="G50" s="29"/>
      <c r="H50" s="29"/>
      <c r="I50" s="29"/>
      <c r="J50" s="29"/>
      <c r="K50" s="29"/>
      <c r="L50" s="29"/>
      <c r="M50" s="29"/>
      <c r="N50" s="29"/>
      <c r="O50" s="29"/>
      <c r="P50" s="29"/>
      <c r="Q50" s="29"/>
      <c r="R50" s="29"/>
    </row>
    <row r="51" spans="1:18">
      <c r="A51" s="27"/>
      <c r="B51" s="2"/>
      <c r="C51" s="2"/>
      <c r="D51" s="29"/>
      <c r="E51" s="29"/>
      <c r="F51" s="29"/>
      <c r="G51" s="29"/>
      <c r="H51" s="29"/>
      <c r="I51" s="29"/>
      <c r="J51" s="29"/>
      <c r="K51" s="29"/>
      <c r="L51" s="29"/>
      <c r="M51" s="29"/>
      <c r="N51" s="29"/>
      <c r="O51" s="29"/>
      <c r="P51" s="29"/>
      <c r="Q51" s="29"/>
      <c r="R51" s="29"/>
    </row>
    <row r="52" spans="1:18">
      <c r="A52" s="27"/>
      <c r="B52" s="2"/>
      <c r="C52" s="2"/>
      <c r="D52" s="29"/>
      <c r="E52" s="29"/>
      <c r="F52" s="29"/>
      <c r="G52" s="29"/>
      <c r="H52" s="29"/>
      <c r="I52" s="29"/>
      <c r="J52" s="29"/>
      <c r="K52" s="29"/>
      <c r="L52" s="29"/>
      <c r="M52" s="29"/>
      <c r="N52" s="29"/>
      <c r="O52" s="29"/>
      <c r="P52" s="29"/>
      <c r="Q52" s="29"/>
      <c r="R52" s="29"/>
    </row>
    <row r="53" spans="1:18">
      <c r="A53" s="27"/>
      <c r="B53" s="2"/>
      <c r="C53" s="2"/>
      <c r="D53" s="29"/>
      <c r="E53" s="29"/>
      <c r="F53" s="29"/>
      <c r="G53" s="29"/>
      <c r="H53" s="29"/>
      <c r="I53" s="29"/>
      <c r="J53" s="29"/>
      <c r="K53" s="29"/>
      <c r="L53" s="29"/>
      <c r="M53" s="29"/>
      <c r="N53" s="29"/>
      <c r="O53" s="29"/>
      <c r="P53" s="29"/>
      <c r="Q53" s="29"/>
      <c r="R53" s="29"/>
    </row>
    <row r="54" spans="1:18">
      <c r="A54" s="27"/>
      <c r="B54" s="2"/>
      <c r="C54" s="2"/>
      <c r="D54" s="29"/>
      <c r="E54" s="29"/>
      <c r="F54" s="29"/>
      <c r="G54" s="29"/>
      <c r="H54" s="29"/>
      <c r="I54" s="29"/>
      <c r="J54" s="29"/>
      <c r="K54" s="29"/>
      <c r="L54" s="29"/>
      <c r="M54" s="29"/>
      <c r="N54" s="29"/>
      <c r="O54" s="29"/>
      <c r="P54" s="29"/>
      <c r="Q54" s="29"/>
      <c r="R54" s="29"/>
    </row>
    <row r="55" spans="1:18" ht="12.75" customHeight="1">
      <c r="A55" s="27"/>
      <c r="B55" s="30"/>
      <c r="C55" s="30"/>
      <c r="D55" s="29"/>
      <c r="E55" s="29"/>
      <c r="F55" s="29"/>
      <c r="G55" s="29"/>
      <c r="H55" s="29"/>
      <c r="I55" s="29"/>
      <c r="J55" s="29"/>
      <c r="K55" s="29"/>
      <c r="L55" s="29"/>
      <c r="M55" s="29"/>
      <c r="N55" s="29"/>
      <c r="O55" s="29"/>
      <c r="P55" s="29"/>
      <c r="Q55" s="29"/>
      <c r="R55" s="29"/>
    </row>
    <row r="56" spans="1:18">
      <c r="A56" s="27"/>
      <c r="B56" s="2"/>
      <c r="C56" s="2"/>
      <c r="D56" s="29"/>
      <c r="E56" s="29"/>
      <c r="F56" s="29"/>
      <c r="G56" s="29"/>
      <c r="H56" s="29"/>
      <c r="I56" s="29"/>
      <c r="J56" s="29"/>
      <c r="K56" s="29"/>
      <c r="L56" s="29"/>
      <c r="M56" s="29"/>
      <c r="N56" s="29"/>
      <c r="O56" s="29"/>
      <c r="P56" s="29"/>
      <c r="Q56" s="29"/>
      <c r="R56" s="29"/>
    </row>
    <row r="57" spans="1:18">
      <c r="A57" s="27"/>
      <c r="B57" s="2"/>
      <c r="C57" s="2"/>
      <c r="D57" s="29"/>
      <c r="E57" s="29"/>
      <c r="F57" s="29"/>
      <c r="G57" s="29"/>
      <c r="H57" s="29"/>
      <c r="I57" s="29"/>
      <c r="J57" s="29"/>
      <c r="K57" s="29"/>
      <c r="L57" s="29"/>
      <c r="M57" s="29"/>
      <c r="N57" s="29"/>
      <c r="O57" s="29"/>
      <c r="P57" s="29"/>
      <c r="Q57" s="29"/>
      <c r="R57" s="29"/>
    </row>
    <row r="58" spans="1:18">
      <c r="A58" s="27"/>
      <c r="B58" s="2"/>
      <c r="C58" s="2"/>
      <c r="D58" s="29"/>
      <c r="E58" s="29"/>
      <c r="F58" s="29"/>
      <c r="G58" s="29"/>
      <c r="H58" s="29"/>
      <c r="I58" s="29"/>
      <c r="J58" s="29"/>
      <c r="K58" s="29"/>
      <c r="L58" s="29"/>
      <c r="M58" s="29"/>
      <c r="N58" s="29"/>
      <c r="O58" s="29"/>
      <c r="P58" s="29"/>
      <c r="Q58" s="29"/>
      <c r="R58" s="29"/>
    </row>
    <row r="59" spans="1:18">
      <c r="A59" s="27"/>
      <c r="B59" s="2"/>
      <c r="C59" s="2"/>
      <c r="D59" s="29"/>
      <c r="E59" s="29"/>
      <c r="F59" s="29"/>
      <c r="G59" s="29"/>
      <c r="H59" s="29"/>
      <c r="I59" s="29"/>
      <c r="J59" s="29"/>
      <c r="K59" s="29"/>
      <c r="L59" s="29"/>
      <c r="M59" s="29"/>
      <c r="N59" s="29"/>
      <c r="O59" s="29"/>
      <c r="P59" s="29"/>
      <c r="Q59" s="29"/>
      <c r="R59" s="29"/>
    </row>
    <row r="60" spans="1:18">
      <c r="A60" s="27"/>
      <c r="B60" s="2"/>
      <c r="C60" s="2"/>
      <c r="D60" s="29"/>
      <c r="E60" s="29"/>
      <c r="F60" s="29"/>
      <c r="G60" s="29"/>
      <c r="H60" s="29"/>
      <c r="I60" s="29"/>
      <c r="J60" s="29"/>
      <c r="K60" s="29"/>
      <c r="L60" s="29"/>
      <c r="M60" s="29"/>
      <c r="N60" s="29"/>
      <c r="O60" s="29"/>
      <c r="P60" s="29"/>
      <c r="Q60" s="29"/>
      <c r="R60" s="29"/>
    </row>
    <row r="61" spans="1:18" ht="12.75" customHeight="1">
      <c r="A61" s="27"/>
      <c r="B61" s="30"/>
      <c r="C61" s="30"/>
      <c r="D61" s="29"/>
      <c r="E61" s="29"/>
      <c r="F61" s="29"/>
      <c r="G61" s="29"/>
      <c r="H61" s="29"/>
      <c r="I61" s="29"/>
      <c r="J61" s="29"/>
      <c r="K61" s="29"/>
      <c r="L61" s="29"/>
      <c r="M61" s="29"/>
      <c r="N61" s="29"/>
      <c r="O61" s="29"/>
      <c r="P61" s="29"/>
      <c r="Q61" s="29"/>
      <c r="R61" s="29"/>
    </row>
    <row r="62" spans="1:18">
      <c r="A62" s="27"/>
      <c r="B62" s="2"/>
      <c r="C62" s="2"/>
      <c r="D62" s="29"/>
      <c r="E62" s="29"/>
      <c r="F62" s="29"/>
      <c r="G62" s="29"/>
      <c r="H62" s="29"/>
      <c r="I62" s="29"/>
      <c r="J62" s="29"/>
      <c r="K62" s="29"/>
      <c r="L62" s="29"/>
      <c r="M62" s="29"/>
      <c r="N62" s="29"/>
      <c r="O62" s="29"/>
      <c r="P62" s="29"/>
      <c r="Q62" s="29"/>
      <c r="R62" s="29"/>
    </row>
    <row r="63" spans="1:18">
      <c r="A63" s="27"/>
      <c r="B63" s="2"/>
      <c r="C63" s="2"/>
      <c r="D63" s="29"/>
      <c r="E63" s="29"/>
      <c r="F63" s="29"/>
      <c r="G63" s="29"/>
      <c r="H63" s="29"/>
      <c r="I63" s="29"/>
      <c r="J63" s="29"/>
      <c r="K63" s="29"/>
      <c r="L63" s="29"/>
      <c r="M63" s="29"/>
      <c r="N63" s="29"/>
      <c r="O63" s="29"/>
      <c r="P63" s="29"/>
      <c r="Q63" s="29"/>
      <c r="R63" s="29"/>
    </row>
    <row r="64" spans="1:18">
      <c r="A64" s="27"/>
      <c r="B64" s="2"/>
      <c r="C64" s="2"/>
      <c r="D64" s="29"/>
      <c r="E64" s="29"/>
      <c r="F64" s="29"/>
      <c r="G64" s="29"/>
      <c r="H64" s="29"/>
      <c r="I64" s="29"/>
      <c r="J64" s="29"/>
      <c r="K64" s="29"/>
      <c r="L64" s="29"/>
      <c r="M64" s="29"/>
      <c r="N64" s="29"/>
      <c r="O64" s="29"/>
      <c r="P64" s="29"/>
      <c r="Q64" s="29"/>
      <c r="R64" s="29"/>
    </row>
    <row r="65" spans="1:18">
      <c r="A65" s="27"/>
      <c r="B65" s="2"/>
      <c r="C65" s="2"/>
      <c r="D65" s="29"/>
      <c r="E65" s="29"/>
      <c r="F65" s="29"/>
      <c r="G65" s="29"/>
      <c r="H65" s="29"/>
      <c r="I65" s="29"/>
      <c r="J65" s="29"/>
      <c r="K65" s="29"/>
      <c r="L65" s="29"/>
      <c r="M65" s="29"/>
      <c r="N65" s="29"/>
      <c r="O65" s="29"/>
      <c r="P65" s="29"/>
      <c r="Q65" s="29"/>
      <c r="R65" s="29"/>
    </row>
    <row r="66" spans="1:18">
      <c r="A66" s="27"/>
      <c r="B66" s="2"/>
      <c r="C66" s="2"/>
      <c r="D66" s="29"/>
      <c r="E66" s="29"/>
      <c r="F66" s="29"/>
      <c r="G66" s="29"/>
      <c r="H66" s="29"/>
      <c r="I66" s="29"/>
      <c r="J66" s="29"/>
      <c r="K66" s="29"/>
      <c r="L66" s="29"/>
      <c r="M66" s="29"/>
      <c r="N66" s="29"/>
      <c r="O66" s="29"/>
      <c r="P66" s="29"/>
      <c r="Q66" s="29"/>
      <c r="R66" s="29"/>
    </row>
    <row r="67" spans="1:18">
      <c r="A67" s="27"/>
      <c r="B67" s="2"/>
      <c r="C67" s="2"/>
      <c r="D67" s="29"/>
      <c r="E67" s="29"/>
      <c r="F67" s="29"/>
      <c r="G67" s="29"/>
      <c r="H67" s="29"/>
      <c r="I67" s="29"/>
      <c r="J67" s="29"/>
      <c r="K67" s="29"/>
      <c r="L67" s="29"/>
      <c r="M67" s="29"/>
      <c r="N67" s="29"/>
      <c r="O67" s="29"/>
      <c r="P67" s="29"/>
      <c r="Q67" s="29"/>
      <c r="R67" s="29"/>
    </row>
    <row r="68" spans="1:18">
      <c r="A68" s="27"/>
      <c r="B68" s="2"/>
      <c r="C68" s="2"/>
      <c r="D68" s="29"/>
      <c r="E68" s="29"/>
      <c r="F68" s="29"/>
      <c r="G68" s="29"/>
      <c r="H68" s="29"/>
      <c r="I68" s="29"/>
      <c r="J68" s="29"/>
      <c r="K68" s="29"/>
      <c r="L68" s="29"/>
      <c r="M68" s="29"/>
      <c r="N68" s="29"/>
      <c r="O68" s="29"/>
      <c r="P68" s="29"/>
      <c r="Q68" s="29"/>
      <c r="R68" s="29"/>
    </row>
    <row r="69" spans="1:18">
      <c r="A69" s="27"/>
      <c r="B69" s="2"/>
      <c r="C69" s="2"/>
      <c r="D69" s="29"/>
      <c r="E69" s="29"/>
      <c r="F69" s="29"/>
      <c r="G69" s="29"/>
      <c r="H69" s="29"/>
      <c r="I69" s="29"/>
      <c r="J69" s="29"/>
      <c r="K69" s="29"/>
      <c r="L69" s="29"/>
      <c r="M69" s="29"/>
      <c r="N69" s="29"/>
      <c r="O69" s="29"/>
      <c r="P69" s="29"/>
      <c r="Q69" s="29"/>
      <c r="R69" s="29"/>
    </row>
    <row r="70" spans="1:18">
      <c r="A70" s="27"/>
      <c r="B70" s="2"/>
      <c r="C70" s="2"/>
      <c r="D70" s="29"/>
      <c r="E70" s="29"/>
      <c r="F70" s="29"/>
      <c r="G70" s="29"/>
      <c r="H70" s="29"/>
      <c r="I70" s="29"/>
      <c r="J70" s="29"/>
      <c r="K70" s="29"/>
      <c r="L70" s="29"/>
      <c r="M70" s="29"/>
      <c r="N70" s="29"/>
      <c r="O70" s="29"/>
      <c r="P70" s="29"/>
      <c r="Q70" s="29"/>
      <c r="R70" s="29"/>
    </row>
  </sheetData>
  <sheetProtection password="DBCD" sheet="1" objects="1" scenarios="1" selectLockedCells="1"/>
  <mergeCells count="31">
    <mergeCell ref="Q1:Q4"/>
    <mergeCell ref="A4:C4"/>
    <mergeCell ref="A39:R39"/>
    <mergeCell ref="A5:R5"/>
    <mergeCell ref="A22:R22"/>
    <mergeCell ref="A38:R38"/>
    <mergeCell ref="B7:R7"/>
    <mergeCell ref="B16:R16"/>
    <mergeCell ref="B28:R28"/>
    <mergeCell ref="B33:R33"/>
    <mergeCell ref="A6:R6"/>
    <mergeCell ref="I1:I4"/>
    <mergeCell ref="B3:C3"/>
    <mergeCell ref="O1:O4"/>
    <mergeCell ref="B12:R12"/>
    <mergeCell ref="B46:R46"/>
    <mergeCell ref="L1:L4"/>
    <mergeCell ref="K1:K4"/>
    <mergeCell ref="M1:M4"/>
    <mergeCell ref="N1:N4"/>
    <mergeCell ref="J1:J4"/>
    <mergeCell ref="R1:R4"/>
    <mergeCell ref="F1:F4"/>
    <mergeCell ref="G1:G4"/>
    <mergeCell ref="A21:R21"/>
    <mergeCell ref="B43:R43"/>
    <mergeCell ref="H1:H4"/>
    <mergeCell ref="D1:D4"/>
    <mergeCell ref="E1:E4"/>
    <mergeCell ref="B40:R40"/>
    <mergeCell ref="P1:P4"/>
  </mergeCells>
  <phoneticPr fontId="2" type="noConversion"/>
  <pageMargins left="0.5" right="0" top="1" bottom="0.75" header="0.5" footer="0.25"/>
  <pageSetup scale="88" orientation="portrait" r:id="rId1"/>
  <headerFooter alignWithMargins="0">
    <oddHeader>&amp;C&amp;"Arial,Bold"&amp;14Junior &amp;12Journey Awards - &amp;D</oddHeader>
    <oddFooter>&amp;CPage &amp;P</oddFooter>
  </headerFooter>
  <rowBreaks count="1" manualBreakCount="1">
    <brk id="36" max="16383" man="1"/>
  </rowBreaks>
  <drawing r:id="rId2"/>
  <legacyDrawing r:id="rId3"/>
</worksheet>
</file>

<file path=xl/worksheets/sheet3.xml><?xml version="1.0" encoding="utf-8"?>
<worksheet xmlns="http://schemas.openxmlformats.org/spreadsheetml/2006/main" xmlns:r="http://schemas.openxmlformats.org/officeDocument/2006/relationships">
  <sheetPr codeName="Sheet37" enableFormatConditionsCalculation="0">
    <tabColor indexed="52"/>
    <pageSetUpPr fitToPage="1"/>
  </sheetPr>
  <dimension ref="A1:R15"/>
  <sheetViews>
    <sheetView showGridLines="0" workbookViewId="0">
      <selection activeCell="D7" sqref="D7"/>
    </sheetView>
  </sheetViews>
  <sheetFormatPr defaultRowHeight="12.75"/>
  <cols>
    <col min="1" max="1" width="11.85546875" customWidth="1"/>
    <col min="2" max="2" width="3.42578125" customWidth="1"/>
    <col min="3" max="3" width="32" customWidth="1"/>
    <col min="4" max="18" width="3.28515625" customWidth="1"/>
  </cols>
  <sheetData>
    <row r="1" spans="1:18" ht="12.75" customHeight="1">
      <c r="A1" s="157"/>
      <c r="B1" s="158" t="s">
        <v>16</v>
      </c>
      <c r="C1" s="159" t="e">
        <f>#REF!</f>
        <v>#REF!</v>
      </c>
      <c r="D1" s="170" t="e">
        <f>#REF!</f>
        <v>#REF!</v>
      </c>
      <c r="E1" s="170" t="e">
        <f>#REF!</f>
        <v>#REF!</v>
      </c>
      <c r="F1" s="170" t="e">
        <f>#REF!</f>
        <v>#REF!</v>
      </c>
      <c r="G1" s="170" t="e">
        <f>#REF!</f>
        <v>#REF!</v>
      </c>
      <c r="H1" s="170" t="e">
        <f>#REF!</f>
        <v>#REF!</v>
      </c>
      <c r="I1" s="170" t="e">
        <f>#REF!</f>
        <v>#REF!</v>
      </c>
      <c r="J1" s="170" t="e">
        <f>#REF!</f>
        <v>#REF!</v>
      </c>
      <c r="K1" s="170" t="e">
        <f>#REF!</f>
        <v>#REF!</v>
      </c>
      <c r="L1" s="170" t="e">
        <f>#REF!</f>
        <v>#REF!</v>
      </c>
      <c r="M1" s="170" t="e">
        <f>#REF!</f>
        <v>#REF!</v>
      </c>
      <c r="N1" s="170" t="e">
        <f>#REF!</f>
        <v>#REF!</v>
      </c>
      <c r="O1" s="170" t="e">
        <f>#REF!</f>
        <v>#REF!</v>
      </c>
      <c r="P1" s="170" t="e">
        <f>#REF!</f>
        <v>#REF!</v>
      </c>
      <c r="Q1" s="170" t="e">
        <f>#REF!</f>
        <v>#REF!</v>
      </c>
      <c r="R1" s="170" t="e">
        <f>#REF!</f>
        <v>#REF!</v>
      </c>
    </row>
    <row r="2" spans="1:18" ht="12.75" customHeight="1">
      <c r="A2" s="2"/>
      <c r="B2" s="61" t="s">
        <v>17</v>
      </c>
      <c r="C2" s="63" t="e">
        <f>#REF!</f>
        <v>#REF!</v>
      </c>
      <c r="D2" s="171"/>
      <c r="E2" s="171"/>
      <c r="F2" s="171"/>
      <c r="G2" s="171"/>
      <c r="H2" s="171"/>
      <c r="I2" s="171"/>
      <c r="J2" s="171"/>
      <c r="K2" s="171"/>
      <c r="L2" s="171"/>
      <c r="M2" s="171"/>
      <c r="N2" s="171"/>
      <c r="O2" s="171"/>
      <c r="P2" s="171"/>
      <c r="Q2" s="171"/>
      <c r="R2" s="171"/>
    </row>
    <row r="3" spans="1:18">
      <c r="A3" s="173" t="s">
        <v>28</v>
      </c>
      <c r="B3" s="173"/>
      <c r="C3" s="174"/>
      <c r="D3" s="171"/>
      <c r="E3" s="171"/>
      <c r="F3" s="171"/>
      <c r="G3" s="171"/>
      <c r="H3" s="171"/>
      <c r="I3" s="171"/>
      <c r="J3" s="171"/>
      <c r="K3" s="171"/>
      <c r="L3" s="171"/>
      <c r="M3" s="171"/>
      <c r="N3" s="171"/>
      <c r="O3" s="171"/>
      <c r="P3" s="171"/>
      <c r="Q3" s="171"/>
      <c r="R3" s="171"/>
    </row>
    <row r="4" spans="1:18" ht="12.75" customHeight="1">
      <c r="A4" s="195"/>
      <c r="B4" s="195"/>
      <c r="C4" s="196"/>
      <c r="D4" s="172"/>
      <c r="E4" s="172"/>
      <c r="F4" s="172"/>
      <c r="G4" s="172"/>
      <c r="H4" s="172"/>
      <c r="I4" s="172"/>
      <c r="J4" s="172"/>
      <c r="K4" s="172"/>
      <c r="L4" s="172"/>
      <c r="M4" s="172"/>
      <c r="N4" s="172"/>
      <c r="O4" s="172"/>
      <c r="P4" s="172"/>
      <c r="Q4" s="172"/>
      <c r="R4" s="172"/>
    </row>
    <row r="5" spans="1:18" ht="12.75" customHeight="1">
      <c r="A5" s="6"/>
      <c r="B5" s="6"/>
      <c r="C5" s="6"/>
      <c r="D5" s="73"/>
      <c r="E5" s="73"/>
      <c r="F5" s="73"/>
      <c r="G5" s="73"/>
      <c r="H5" s="73"/>
      <c r="I5" s="73"/>
      <c r="J5" s="73"/>
      <c r="K5" s="73"/>
      <c r="L5" s="73"/>
      <c r="M5" s="73"/>
      <c r="N5" s="73"/>
      <c r="O5" s="73"/>
      <c r="P5" s="73"/>
      <c r="Q5" s="73"/>
      <c r="R5" s="73"/>
    </row>
    <row r="6" spans="1:18" ht="12.75" customHeight="1">
      <c r="A6" s="6"/>
      <c r="B6" s="59"/>
      <c r="C6" s="6"/>
      <c r="D6" s="145" t="s">
        <v>148</v>
      </c>
      <c r="E6" s="73"/>
      <c r="F6" s="73"/>
      <c r="G6" s="73"/>
      <c r="H6" s="74"/>
      <c r="J6" s="73"/>
      <c r="K6" s="73"/>
      <c r="L6" s="73"/>
      <c r="M6" s="73"/>
      <c r="N6" s="73"/>
      <c r="O6" s="73"/>
      <c r="P6" s="73"/>
      <c r="Q6" s="73"/>
      <c r="R6" s="73"/>
    </row>
    <row r="7" spans="1:18" ht="12.75" customHeight="1">
      <c r="A7" s="6"/>
      <c r="B7" s="6">
        <v>1</v>
      </c>
      <c r="C7" s="34" t="s">
        <v>42</v>
      </c>
      <c r="D7" s="76"/>
      <c r="E7" s="76"/>
      <c r="F7" s="76"/>
      <c r="G7" s="76"/>
      <c r="H7" s="76"/>
      <c r="I7" s="76"/>
      <c r="J7" s="76"/>
      <c r="K7" s="76"/>
      <c r="L7" s="76"/>
      <c r="M7" s="76"/>
      <c r="N7" s="76"/>
      <c r="O7" s="76"/>
      <c r="P7" s="76"/>
      <c r="Q7" s="76"/>
      <c r="R7" s="76"/>
    </row>
    <row r="8" spans="1:18" ht="12.75" customHeight="1">
      <c r="A8" s="6"/>
      <c r="B8" s="6">
        <v>2</v>
      </c>
      <c r="C8" s="34" t="s">
        <v>43</v>
      </c>
      <c r="D8" s="76"/>
      <c r="E8" s="76"/>
      <c r="F8" s="76"/>
      <c r="G8" s="76"/>
      <c r="H8" s="76"/>
      <c r="I8" s="76"/>
      <c r="J8" s="76"/>
      <c r="K8" s="76"/>
      <c r="L8" s="76"/>
      <c r="M8" s="76"/>
      <c r="N8" s="76"/>
      <c r="O8" s="76"/>
      <c r="P8" s="76"/>
      <c r="Q8" s="76"/>
      <c r="R8" s="76"/>
    </row>
    <row r="9" spans="1:18" ht="12.75" customHeight="1">
      <c r="A9" s="6"/>
      <c r="B9" s="6">
        <v>3</v>
      </c>
      <c r="C9" s="34" t="s">
        <v>44</v>
      </c>
      <c r="D9" s="76"/>
      <c r="E9" s="76"/>
      <c r="F9" s="76"/>
      <c r="G9" s="76"/>
      <c r="H9" s="76"/>
      <c r="I9" s="76"/>
      <c r="J9" s="76"/>
      <c r="K9" s="76"/>
      <c r="L9" s="76"/>
      <c r="M9" s="76"/>
      <c r="N9" s="76"/>
      <c r="O9" s="76"/>
      <c r="P9" s="76"/>
      <c r="Q9" s="76"/>
      <c r="R9" s="76"/>
    </row>
    <row r="10" spans="1:18" ht="12.75" customHeight="1">
      <c r="A10" s="6"/>
      <c r="B10" s="6">
        <v>4</v>
      </c>
      <c r="C10" s="34" t="s">
        <v>45</v>
      </c>
      <c r="D10" s="76"/>
      <c r="E10" s="76"/>
      <c r="F10" s="76"/>
      <c r="G10" s="76"/>
      <c r="H10" s="76"/>
      <c r="I10" s="76"/>
      <c r="J10" s="76"/>
      <c r="K10" s="76"/>
      <c r="L10" s="76"/>
      <c r="M10" s="76"/>
      <c r="N10" s="76"/>
      <c r="O10" s="76"/>
      <c r="P10" s="76"/>
      <c r="Q10" s="76"/>
      <c r="R10" s="76"/>
    </row>
    <row r="11" spans="1:18" ht="12.75" customHeight="1">
      <c r="A11" s="6"/>
      <c r="B11" s="6">
        <v>5</v>
      </c>
      <c r="C11" s="34" t="s">
        <v>46</v>
      </c>
      <c r="D11" s="76"/>
      <c r="E11" s="76"/>
      <c r="F11" s="76"/>
      <c r="G11" s="76"/>
      <c r="H11" s="76"/>
      <c r="I11" s="76"/>
      <c r="J11" s="76"/>
      <c r="K11" s="76"/>
      <c r="L11" s="76"/>
      <c r="M11" s="76"/>
      <c r="N11" s="76"/>
      <c r="O11" s="76"/>
      <c r="P11" s="76"/>
      <c r="Q11" s="76"/>
      <c r="R11" s="76"/>
    </row>
    <row r="12" spans="1:18" ht="12.75" customHeight="1">
      <c r="A12" s="6"/>
      <c r="B12" s="6">
        <v>6</v>
      </c>
      <c r="C12" s="34" t="s">
        <v>47</v>
      </c>
      <c r="D12" s="76"/>
      <c r="E12" s="76"/>
      <c r="F12" s="76"/>
      <c r="G12" s="76"/>
      <c r="H12" s="76"/>
      <c r="I12" s="76"/>
      <c r="J12" s="76"/>
      <c r="K12" s="76"/>
      <c r="L12" s="76"/>
      <c r="M12" s="76"/>
      <c r="N12" s="76"/>
      <c r="O12" s="76"/>
      <c r="P12" s="76"/>
      <c r="Q12" s="76"/>
      <c r="R12" s="76"/>
    </row>
    <row r="13" spans="1:18" ht="12.75" customHeight="1" thickBot="1">
      <c r="A13" s="6"/>
      <c r="B13" s="6">
        <v>7</v>
      </c>
      <c r="C13" s="34" t="s">
        <v>48</v>
      </c>
      <c r="D13" s="76"/>
      <c r="E13" s="76"/>
      <c r="F13" s="76"/>
      <c r="G13" s="76"/>
      <c r="H13" s="76"/>
      <c r="I13" s="76"/>
      <c r="J13" s="76"/>
      <c r="K13" s="76"/>
      <c r="L13" s="76"/>
      <c r="M13" s="76"/>
      <c r="N13" s="76"/>
      <c r="O13" s="76"/>
      <c r="P13" s="76"/>
      <c r="Q13" s="76"/>
      <c r="R13" s="76"/>
    </row>
    <row r="14" spans="1:18" ht="12.75" customHeight="1" thickBot="1">
      <c r="A14" s="6"/>
      <c r="B14" s="6"/>
      <c r="C14" s="19" t="s">
        <v>23</v>
      </c>
      <c r="D14" s="16" t="str">
        <f>IF(COUNTIF(D7:D13,"A")=7,"C",IF(COUNTIF(D7:D13,"A")&gt;0,"P"," "))</f>
        <v xml:space="preserve"> </v>
      </c>
      <c r="E14" s="16" t="str">
        <f t="shared" ref="E14:R14" si="0">IF(COUNTIF(E7:E13,"A")=7,"C",IF(COUNTIF(E7:E13,"A")&gt;0,"P"," "))</f>
        <v xml:space="preserve"> </v>
      </c>
      <c r="F14" s="16" t="str">
        <f t="shared" si="0"/>
        <v xml:space="preserve"> </v>
      </c>
      <c r="G14" s="16" t="str">
        <f t="shared" si="0"/>
        <v xml:space="preserve"> </v>
      </c>
      <c r="H14" s="16" t="str">
        <f t="shared" si="0"/>
        <v xml:space="preserve"> </v>
      </c>
      <c r="I14" s="16" t="str">
        <f t="shared" si="0"/>
        <v xml:space="preserve"> </v>
      </c>
      <c r="J14" s="16" t="str">
        <f t="shared" si="0"/>
        <v xml:space="preserve"> </v>
      </c>
      <c r="K14" s="16" t="str">
        <f t="shared" si="0"/>
        <v xml:space="preserve"> </v>
      </c>
      <c r="L14" s="16" t="str">
        <f t="shared" si="0"/>
        <v xml:space="preserve"> </v>
      </c>
      <c r="M14" s="16" t="str">
        <f t="shared" si="0"/>
        <v xml:space="preserve"> </v>
      </c>
      <c r="N14" s="16" t="str">
        <f t="shared" si="0"/>
        <v xml:space="preserve"> </v>
      </c>
      <c r="O14" s="16" t="str">
        <f t="shared" si="0"/>
        <v xml:space="preserve"> </v>
      </c>
      <c r="P14" s="16" t="str">
        <f t="shared" si="0"/>
        <v xml:space="preserve"> </v>
      </c>
      <c r="Q14" s="16" t="str">
        <f t="shared" si="0"/>
        <v xml:space="preserve"> </v>
      </c>
      <c r="R14" s="16" t="str">
        <f t="shared" si="0"/>
        <v xml:space="preserve"> </v>
      </c>
    </row>
    <row r="15" spans="1:18">
      <c r="B15" s="5"/>
    </row>
  </sheetData>
  <sheetProtection password="DBCD" sheet="1" objects="1" scenarios="1" selectLockedCells="1"/>
  <mergeCells count="17">
    <mergeCell ref="I1:I4"/>
    <mergeCell ref="A4:C4"/>
    <mergeCell ref="K1:K4"/>
    <mergeCell ref="H1:H4"/>
    <mergeCell ref="M1:M4"/>
    <mergeCell ref="E1:E4"/>
    <mergeCell ref="D1:D4"/>
    <mergeCell ref="G1:G4"/>
    <mergeCell ref="A3:C3"/>
    <mergeCell ref="F1:F4"/>
    <mergeCell ref="L1:L4"/>
    <mergeCell ref="J1:J4"/>
    <mergeCell ref="R1:R4"/>
    <mergeCell ref="N1:N4"/>
    <mergeCell ref="O1:O4"/>
    <mergeCell ref="P1:P4"/>
    <mergeCell ref="Q1:Q4"/>
  </mergeCells>
  <phoneticPr fontId="2" type="noConversion"/>
  <hyperlinks>
    <hyperlink ref="D6" r:id="rId1"/>
  </hyperlinks>
  <pageMargins left="0.5" right="0.25" top="1" bottom="1" header="0.5" footer="0.5"/>
  <pageSetup orientation="portrait" r:id="rId2"/>
  <headerFooter alignWithMargins="0">
    <oddHeader>&amp;C&amp;"Arial,Bold"&amp;14Junior &amp;12Bronze Award - &amp;D</oddHeader>
    <oddFooter>Page &amp;P</oddFooter>
  </headerFooter>
  <drawing r:id="rId3"/>
</worksheet>
</file>

<file path=xl/worksheets/sheet4.xml><?xml version="1.0" encoding="utf-8"?>
<worksheet xmlns="http://schemas.openxmlformats.org/spreadsheetml/2006/main" xmlns:r="http://schemas.openxmlformats.org/officeDocument/2006/relationships">
  <sheetPr codeName="Sheet10">
    <tabColor indexed="17"/>
    <pageSetUpPr fitToPage="1"/>
  </sheetPr>
  <dimension ref="A1:R18"/>
  <sheetViews>
    <sheetView showGridLines="0" workbookViewId="0">
      <selection activeCell="D7" sqref="D7"/>
    </sheetView>
  </sheetViews>
  <sheetFormatPr defaultRowHeight="12.75"/>
  <cols>
    <col min="1" max="1" width="14.42578125" style="79" customWidth="1"/>
    <col min="2" max="2" width="2.28515625" style="79" customWidth="1"/>
    <col min="3" max="3" width="34.7109375" style="79" bestFit="1" customWidth="1"/>
    <col min="4" max="18" width="3.28515625" style="79" bestFit="1" customWidth="1"/>
    <col min="19" max="16384" width="9.140625" style="79"/>
  </cols>
  <sheetData>
    <row r="1" spans="1:18" ht="12.75" customHeight="1">
      <c r="A1" s="160"/>
      <c r="B1" s="156" t="s">
        <v>51</v>
      </c>
      <c r="C1" s="161">
        <v>0</v>
      </c>
      <c r="D1" s="170" t="e">
        <f>#REF!</f>
        <v>#REF!</v>
      </c>
      <c r="E1" s="170" t="e">
        <f>#REF!</f>
        <v>#REF!</v>
      </c>
      <c r="F1" s="170" t="e">
        <f>#REF!</f>
        <v>#REF!</v>
      </c>
      <c r="G1" s="170" t="e">
        <f>#REF!</f>
        <v>#REF!</v>
      </c>
      <c r="H1" s="170" t="e">
        <f>#REF!</f>
        <v>#REF!</v>
      </c>
      <c r="I1" s="170" t="e">
        <f>#REF!</f>
        <v>#REF!</v>
      </c>
      <c r="J1" s="170" t="e">
        <f>#REF!</f>
        <v>#REF!</v>
      </c>
      <c r="K1" s="170" t="e">
        <f>#REF!</f>
        <v>#REF!</v>
      </c>
      <c r="L1" s="170" t="e">
        <f>#REF!</f>
        <v>#REF!</v>
      </c>
      <c r="M1" s="170" t="e">
        <f>#REF!</f>
        <v>#REF!</v>
      </c>
      <c r="N1" s="170" t="e">
        <f>#REF!</f>
        <v>#REF!</v>
      </c>
      <c r="O1" s="170" t="e">
        <f>#REF!</f>
        <v>#REF!</v>
      </c>
      <c r="P1" s="170" t="e">
        <f>#REF!</f>
        <v>#REF!</v>
      </c>
      <c r="Q1" s="170" t="e">
        <f>#REF!</f>
        <v>#REF!</v>
      </c>
      <c r="R1" s="170" t="e">
        <f>#REF!</f>
        <v>#REF!</v>
      </c>
    </row>
    <row r="2" spans="1:18" ht="15.75">
      <c r="A2" s="162"/>
      <c r="B2" s="121" t="s">
        <v>52</v>
      </c>
      <c r="C2" s="122">
        <v>0</v>
      </c>
      <c r="D2" s="171"/>
      <c r="E2" s="171"/>
      <c r="F2" s="171"/>
      <c r="G2" s="171"/>
      <c r="H2" s="171"/>
      <c r="I2" s="171"/>
      <c r="J2" s="171"/>
      <c r="K2" s="171"/>
      <c r="L2" s="171"/>
      <c r="M2" s="171"/>
      <c r="N2" s="171"/>
      <c r="O2" s="171"/>
      <c r="P2" s="171"/>
      <c r="Q2" s="171"/>
      <c r="R2" s="171"/>
    </row>
    <row r="3" spans="1:18">
      <c r="A3" s="197"/>
      <c r="B3" s="197"/>
      <c r="C3" s="198"/>
      <c r="D3" s="171"/>
      <c r="E3" s="171"/>
      <c r="F3" s="171"/>
      <c r="G3" s="171"/>
      <c r="H3" s="171"/>
      <c r="I3" s="171"/>
      <c r="J3" s="171"/>
      <c r="K3" s="171"/>
      <c r="L3" s="171"/>
      <c r="M3" s="171"/>
      <c r="N3" s="171"/>
      <c r="O3" s="171"/>
      <c r="P3" s="171"/>
      <c r="Q3" s="171"/>
      <c r="R3" s="171"/>
    </row>
    <row r="4" spans="1:18">
      <c r="A4" s="199" t="s">
        <v>28</v>
      </c>
      <c r="B4" s="199"/>
      <c r="C4" s="200"/>
      <c r="D4" s="172"/>
      <c r="E4" s="172"/>
      <c r="F4" s="172"/>
      <c r="G4" s="172"/>
      <c r="H4" s="172"/>
      <c r="I4" s="172"/>
      <c r="J4" s="172"/>
      <c r="K4" s="172"/>
      <c r="L4" s="172"/>
      <c r="M4" s="172"/>
      <c r="N4" s="172"/>
      <c r="O4" s="172"/>
      <c r="P4" s="172"/>
      <c r="Q4" s="172"/>
      <c r="R4" s="172"/>
    </row>
    <row r="5" spans="1:18">
      <c r="A5" s="123"/>
      <c r="B5" s="123"/>
      <c r="C5" s="123"/>
      <c r="D5" s="124"/>
      <c r="E5" s="124"/>
      <c r="F5" s="123"/>
      <c r="G5" s="123"/>
      <c r="H5" s="123"/>
      <c r="I5" s="123"/>
      <c r="J5" s="201"/>
      <c r="K5" s="202"/>
      <c r="L5" s="202"/>
      <c r="M5" s="202"/>
      <c r="N5" s="202"/>
      <c r="O5" s="202"/>
      <c r="P5" s="202"/>
      <c r="Q5" s="202"/>
      <c r="R5" s="202"/>
    </row>
    <row r="6" spans="1:18">
      <c r="A6" s="125"/>
      <c r="B6" s="126" t="s">
        <v>139</v>
      </c>
      <c r="C6" s="127"/>
      <c r="D6" s="128"/>
      <c r="E6" s="128"/>
      <c r="F6" s="127"/>
      <c r="G6" s="127"/>
      <c r="H6" s="127"/>
      <c r="I6" s="127"/>
      <c r="J6" s="129"/>
      <c r="K6" s="130"/>
      <c r="L6" s="130"/>
      <c r="M6" s="130"/>
      <c r="N6" s="130"/>
      <c r="O6" s="130"/>
      <c r="P6" s="130"/>
      <c r="Q6" s="130"/>
      <c r="R6" s="130"/>
    </row>
    <row r="7" spans="1:18">
      <c r="A7" s="131"/>
      <c r="B7" s="132">
        <v>1</v>
      </c>
      <c r="C7" s="133" t="s">
        <v>142</v>
      </c>
      <c r="D7" s="134"/>
      <c r="E7" s="135" t="s">
        <v>22</v>
      </c>
      <c r="F7" s="135" t="s">
        <v>22</v>
      </c>
      <c r="G7" s="135" t="s">
        <v>22</v>
      </c>
      <c r="H7" s="135" t="s">
        <v>22</v>
      </c>
      <c r="I7" s="135"/>
      <c r="J7" s="135" t="s">
        <v>22</v>
      </c>
      <c r="K7" s="135" t="s">
        <v>22</v>
      </c>
      <c r="L7" s="135" t="s">
        <v>22</v>
      </c>
      <c r="M7" s="135" t="s">
        <v>22</v>
      </c>
      <c r="N7" s="135" t="s">
        <v>22</v>
      </c>
      <c r="O7" s="135" t="s">
        <v>22</v>
      </c>
      <c r="P7" s="135" t="s">
        <v>22</v>
      </c>
      <c r="Q7" s="135" t="s">
        <v>22</v>
      </c>
      <c r="R7" s="135" t="s">
        <v>22</v>
      </c>
    </row>
    <row r="8" spans="1:18">
      <c r="A8" s="131"/>
      <c r="B8" s="132">
        <v>2</v>
      </c>
      <c r="C8" s="133" t="s">
        <v>143</v>
      </c>
      <c r="D8" s="135"/>
      <c r="E8" s="135"/>
      <c r="F8" s="135"/>
      <c r="G8" s="135"/>
      <c r="H8" s="135"/>
      <c r="I8" s="135"/>
      <c r="J8" s="135"/>
      <c r="K8" s="135"/>
      <c r="L8" s="135"/>
      <c r="M8" s="135"/>
      <c r="N8" s="135"/>
      <c r="O8" s="135"/>
      <c r="P8" s="135"/>
      <c r="Q8" s="135"/>
      <c r="R8" s="135"/>
    </row>
    <row r="9" spans="1:18">
      <c r="A9" s="131"/>
      <c r="B9" s="132">
        <v>3</v>
      </c>
      <c r="C9" s="133" t="s">
        <v>144</v>
      </c>
      <c r="D9" s="134"/>
      <c r="E9" s="135"/>
      <c r="F9" s="135"/>
      <c r="G9" s="135"/>
      <c r="H9" s="135"/>
      <c r="I9" s="135"/>
      <c r="J9" s="135"/>
      <c r="K9" s="135"/>
      <c r="L9" s="135"/>
      <c r="M9" s="135"/>
      <c r="N9" s="135"/>
      <c r="O9" s="135"/>
      <c r="P9" s="135"/>
      <c r="Q9" s="135"/>
      <c r="R9" s="135"/>
    </row>
    <row r="10" spans="1:18" s="140" customFormat="1" ht="6" customHeight="1">
      <c r="A10" s="136"/>
      <c r="B10" s="137"/>
      <c r="C10" s="138"/>
      <c r="D10" s="139" t="str">
        <f t="shared" ref="D10:R10" si="0">IF(COUNTIF(D7:D9,"A")&gt;=1,"C",IF(COUNTIF(D7:D9,"A")&gt;0,"P"," "))</f>
        <v xml:space="preserve"> </v>
      </c>
      <c r="E10" s="139" t="str">
        <f t="shared" si="0"/>
        <v xml:space="preserve"> </v>
      </c>
      <c r="F10" s="139" t="str">
        <f t="shared" si="0"/>
        <v xml:space="preserve"> </v>
      </c>
      <c r="G10" s="139" t="str">
        <f t="shared" si="0"/>
        <v xml:space="preserve"> </v>
      </c>
      <c r="H10" s="139" t="str">
        <f t="shared" si="0"/>
        <v xml:space="preserve"> </v>
      </c>
      <c r="I10" s="139" t="str">
        <f t="shared" si="0"/>
        <v xml:space="preserve"> </v>
      </c>
      <c r="J10" s="139" t="str">
        <f t="shared" si="0"/>
        <v xml:space="preserve"> </v>
      </c>
      <c r="K10" s="139" t="str">
        <f t="shared" si="0"/>
        <v xml:space="preserve"> </v>
      </c>
      <c r="L10" s="139" t="str">
        <f t="shared" si="0"/>
        <v xml:space="preserve"> </v>
      </c>
      <c r="M10" s="139" t="str">
        <f t="shared" si="0"/>
        <v xml:space="preserve"> </v>
      </c>
      <c r="N10" s="139" t="str">
        <f t="shared" si="0"/>
        <v xml:space="preserve"> </v>
      </c>
      <c r="O10" s="139" t="str">
        <f t="shared" si="0"/>
        <v xml:space="preserve"> </v>
      </c>
      <c r="P10" s="139" t="str">
        <f t="shared" si="0"/>
        <v xml:space="preserve"> </v>
      </c>
      <c r="Q10" s="139" t="str">
        <f t="shared" si="0"/>
        <v xml:space="preserve"> </v>
      </c>
      <c r="R10" s="139" t="str">
        <f t="shared" si="0"/>
        <v xml:space="preserve"> </v>
      </c>
    </row>
    <row r="11" spans="1:18">
      <c r="A11" s="109"/>
      <c r="B11" s="126" t="s">
        <v>140</v>
      </c>
      <c r="C11" s="127"/>
      <c r="D11" s="128"/>
      <c r="E11" s="128"/>
      <c r="F11" s="127"/>
      <c r="G11" s="127"/>
      <c r="H11" s="127"/>
      <c r="I11" s="127"/>
      <c r="J11" s="129"/>
      <c r="K11" s="130"/>
      <c r="L11" s="130"/>
      <c r="M11" s="130"/>
      <c r="N11" s="130"/>
      <c r="O11" s="130"/>
      <c r="P11" s="130"/>
      <c r="Q11" s="130"/>
      <c r="R11" s="130"/>
    </row>
    <row r="12" spans="1:18">
      <c r="A12" s="109"/>
      <c r="B12" s="132">
        <v>1</v>
      </c>
      <c r="C12" s="133" t="s">
        <v>145</v>
      </c>
      <c r="D12" s="134"/>
      <c r="E12" s="135" t="s">
        <v>22</v>
      </c>
      <c r="F12" s="135" t="s">
        <v>22</v>
      </c>
      <c r="G12" s="135" t="s">
        <v>22</v>
      </c>
      <c r="H12" s="135" t="s">
        <v>22</v>
      </c>
      <c r="I12" s="135"/>
      <c r="J12" s="135" t="s">
        <v>22</v>
      </c>
      <c r="K12" s="135" t="s">
        <v>22</v>
      </c>
      <c r="L12" s="135" t="s">
        <v>22</v>
      </c>
      <c r="M12" s="135" t="s">
        <v>22</v>
      </c>
      <c r="N12" s="135" t="s">
        <v>22</v>
      </c>
      <c r="O12" s="135" t="s">
        <v>22</v>
      </c>
      <c r="P12" s="135" t="s">
        <v>22</v>
      </c>
      <c r="Q12" s="135" t="s">
        <v>22</v>
      </c>
      <c r="R12" s="135" t="s">
        <v>22</v>
      </c>
    </row>
    <row r="13" spans="1:18">
      <c r="A13" s="109"/>
      <c r="B13" s="132">
        <v>2</v>
      </c>
      <c r="C13" s="133" t="s">
        <v>146</v>
      </c>
      <c r="D13" s="134"/>
      <c r="E13" s="135"/>
      <c r="F13" s="135"/>
      <c r="G13" s="135"/>
      <c r="H13" s="135"/>
      <c r="I13" s="135"/>
      <c r="J13" s="135"/>
      <c r="K13" s="135"/>
      <c r="L13" s="135"/>
      <c r="M13" s="135"/>
      <c r="N13" s="135"/>
      <c r="O13" s="135"/>
      <c r="P13" s="135"/>
      <c r="Q13" s="135"/>
      <c r="R13" s="135"/>
    </row>
    <row r="14" spans="1:18">
      <c r="A14" s="109"/>
      <c r="B14" s="132">
        <v>3</v>
      </c>
      <c r="C14" s="133" t="s">
        <v>147</v>
      </c>
      <c r="D14" s="134"/>
      <c r="E14" s="135"/>
      <c r="F14" s="135"/>
      <c r="G14" s="135"/>
      <c r="H14" s="135"/>
      <c r="I14" s="135"/>
      <c r="J14" s="135"/>
      <c r="K14" s="135"/>
      <c r="L14" s="135"/>
      <c r="M14" s="135"/>
      <c r="N14" s="135"/>
      <c r="O14" s="135"/>
      <c r="P14" s="135"/>
      <c r="Q14" s="135"/>
      <c r="R14" s="135"/>
    </row>
    <row r="15" spans="1:18" s="140" customFormat="1" ht="6" customHeight="1">
      <c r="A15" s="136"/>
      <c r="B15" s="136"/>
      <c r="C15" s="136"/>
      <c r="D15" s="139" t="str">
        <f t="shared" ref="D15:R15" si="1">IF(COUNTIF(D12:D14,"A")&gt;=1,"C",IF(COUNTIF(D12:D14,"A")&gt;0,"P"," "))</f>
        <v xml:space="preserve"> </v>
      </c>
      <c r="E15" s="139" t="str">
        <f t="shared" si="1"/>
        <v xml:space="preserve"> </v>
      </c>
      <c r="F15" s="139" t="str">
        <f t="shared" si="1"/>
        <v xml:space="preserve"> </v>
      </c>
      <c r="G15" s="139" t="str">
        <f t="shared" si="1"/>
        <v xml:space="preserve"> </v>
      </c>
      <c r="H15" s="139" t="str">
        <f t="shared" si="1"/>
        <v xml:space="preserve"> </v>
      </c>
      <c r="I15" s="139" t="str">
        <f t="shared" si="1"/>
        <v xml:space="preserve"> </v>
      </c>
      <c r="J15" s="139" t="str">
        <f t="shared" si="1"/>
        <v xml:space="preserve"> </v>
      </c>
      <c r="K15" s="139" t="str">
        <f t="shared" si="1"/>
        <v xml:space="preserve"> </v>
      </c>
      <c r="L15" s="139" t="str">
        <f t="shared" si="1"/>
        <v xml:space="preserve"> </v>
      </c>
      <c r="M15" s="139" t="str">
        <f t="shared" si="1"/>
        <v xml:space="preserve"> </v>
      </c>
      <c r="N15" s="139" t="str">
        <f t="shared" si="1"/>
        <v xml:space="preserve"> </v>
      </c>
      <c r="O15" s="139" t="str">
        <f t="shared" si="1"/>
        <v xml:space="preserve"> </v>
      </c>
      <c r="P15" s="139" t="str">
        <f t="shared" si="1"/>
        <v xml:space="preserve"> </v>
      </c>
      <c r="Q15" s="139" t="str">
        <f t="shared" si="1"/>
        <v xml:space="preserve"> </v>
      </c>
      <c r="R15" s="139" t="str">
        <f t="shared" si="1"/>
        <v xml:space="preserve"> </v>
      </c>
    </row>
    <row r="16" spans="1:18">
      <c r="A16" s="109"/>
      <c r="B16" s="132"/>
      <c r="C16" s="133" t="s">
        <v>141</v>
      </c>
      <c r="D16" s="134"/>
      <c r="E16" s="135"/>
      <c r="F16" s="135"/>
      <c r="G16" s="135"/>
      <c r="H16" s="135"/>
      <c r="I16" s="135"/>
      <c r="J16" s="135"/>
      <c r="K16" s="135"/>
      <c r="L16" s="135"/>
      <c r="M16" s="135"/>
      <c r="N16" s="135"/>
      <c r="O16" s="135"/>
      <c r="P16" s="135"/>
      <c r="Q16" s="135"/>
      <c r="R16" s="135"/>
    </row>
    <row r="17" spans="1:18" s="140" customFormat="1" ht="6" customHeight="1" thickBot="1">
      <c r="A17" s="136"/>
      <c r="B17" s="141"/>
      <c r="C17" s="142"/>
      <c r="D17" s="139" t="str">
        <f>IF(COUNTIF(D16:D16,"A")=1,"C",IF(COUNTIF(D16:D16,"A")&gt;0,"P"," "))</f>
        <v xml:space="preserve"> </v>
      </c>
      <c r="E17" s="139" t="str">
        <f t="shared" ref="E17:R17" si="2">IF(COUNTIF(E16:E16,"A")=1,"C",IF(COUNTIF(E16:E16,"A")&gt;0,"P"," "))</f>
        <v xml:space="preserve"> </v>
      </c>
      <c r="F17" s="139" t="str">
        <f t="shared" si="2"/>
        <v xml:space="preserve"> </v>
      </c>
      <c r="G17" s="139" t="str">
        <f t="shared" si="2"/>
        <v xml:space="preserve"> </v>
      </c>
      <c r="H17" s="139" t="str">
        <f t="shared" si="2"/>
        <v xml:space="preserve"> </v>
      </c>
      <c r="I17" s="139" t="str">
        <f t="shared" si="2"/>
        <v xml:space="preserve"> </v>
      </c>
      <c r="J17" s="139" t="str">
        <f t="shared" si="2"/>
        <v xml:space="preserve"> </v>
      </c>
      <c r="K17" s="139" t="str">
        <f t="shared" si="2"/>
        <v xml:space="preserve"> </v>
      </c>
      <c r="L17" s="139" t="str">
        <f t="shared" si="2"/>
        <v xml:space="preserve"> </v>
      </c>
      <c r="M17" s="139" t="str">
        <f t="shared" si="2"/>
        <v xml:space="preserve"> </v>
      </c>
      <c r="N17" s="139" t="str">
        <f t="shared" si="2"/>
        <v xml:space="preserve"> </v>
      </c>
      <c r="O17" s="139" t="str">
        <f t="shared" si="2"/>
        <v xml:space="preserve"> </v>
      </c>
      <c r="P17" s="139" t="str">
        <f t="shared" si="2"/>
        <v xml:space="preserve"> </v>
      </c>
      <c r="Q17" s="139" t="str">
        <f t="shared" si="2"/>
        <v xml:space="preserve"> </v>
      </c>
      <c r="R17" s="139" t="str">
        <f t="shared" si="2"/>
        <v xml:space="preserve"> </v>
      </c>
    </row>
    <row r="18" spans="1:18" ht="13.5" thickBot="1">
      <c r="A18" s="109"/>
      <c r="B18" s="109"/>
      <c r="C18" s="143" t="s">
        <v>23</v>
      </c>
      <c r="D18" s="144" t="str">
        <f t="shared" ref="D18:R18" si="3">IF(COUNTIF(D7:D17,"C")=3,"C",IF(COUNTIF(D7:D17,"C")&gt;0,"P"," "))</f>
        <v xml:space="preserve"> </v>
      </c>
      <c r="E18" s="144" t="str">
        <f t="shared" si="3"/>
        <v xml:space="preserve"> </v>
      </c>
      <c r="F18" s="144" t="str">
        <f t="shared" si="3"/>
        <v xml:space="preserve"> </v>
      </c>
      <c r="G18" s="144" t="str">
        <f t="shared" si="3"/>
        <v xml:space="preserve"> </v>
      </c>
      <c r="H18" s="144" t="str">
        <f t="shared" si="3"/>
        <v xml:space="preserve"> </v>
      </c>
      <c r="I18" s="144" t="str">
        <f t="shared" si="3"/>
        <v xml:space="preserve"> </v>
      </c>
      <c r="J18" s="144" t="str">
        <f t="shared" si="3"/>
        <v xml:space="preserve"> </v>
      </c>
      <c r="K18" s="144" t="str">
        <f t="shared" si="3"/>
        <v xml:space="preserve"> </v>
      </c>
      <c r="L18" s="144" t="str">
        <f t="shared" si="3"/>
        <v xml:space="preserve"> </v>
      </c>
      <c r="M18" s="144" t="str">
        <f t="shared" si="3"/>
        <v xml:space="preserve"> </v>
      </c>
      <c r="N18" s="144" t="str">
        <f t="shared" si="3"/>
        <v xml:space="preserve"> </v>
      </c>
      <c r="O18" s="144" t="str">
        <f t="shared" si="3"/>
        <v xml:space="preserve"> </v>
      </c>
      <c r="P18" s="144" t="str">
        <f t="shared" si="3"/>
        <v xml:space="preserve"> </v>
      </c>
      <c r="Q18" s="144" t="str">
        <f t="shared" si="3"/>
        <v xml:space="preserve"> </v>
      </c>
      <c r="R18" s="144" t="str">
        <f t="shared" si="3"/>
        <v xml:space="preserve"> </v>
      </c>
    </row>
  </sheetData>
  <sheetProtection password="DBCD" sheet="1" objects="1" scenarios="1" selectLockedCells="1"/>
  <mergeCells count="18">
    <mergeCell ref="H1:H4"/>
    <mergeCell ref="O1:O4"/>
    <mergeCell ref="P1:P4"/>
    <mergeCell ref="Q1:Q4"/>
    <mergeCell ref="R1:R4"/>
    <mergeCell ref="J5:R5"/>
    <mergeCell ref="I1:I4"/>
    <mergeCell ref="J1:J4"/>
    <mergeCell ref="K1:K4"/>
    <mergeCell ref="L1:L4"/>
    <mergeCell ref="M1:M4"/>
    <mergeCell ref="N1:N4"/>
    <mergeCell ref="D1:D4"/>
    <mergeCell ref="E1:E4"/>
    <mergeCell ref="F1:F4"/>
    <mergeCell ref="G1:G4"/>
    <mergeCell ref="A3:C3"/>
    <mergeCell ref="A4:C4"/>
  </mergeCells>
  <pageMargins left="0.75" right="0.75" top="1" bottom="0.5" header="0.25" footer="0.25"/>
  <pageSetup scale="90" orientation="portrait" horizontalDpi="300" verticalDpi="300" r:id="rId1"/>
  <headerFooter alignWithMargins="0">
    <oddHeader>&amp;C&amp;"Arial,Bold"&amp;14Junior &amp;12Bridging page - &amp;D</oddHeader>
  </headerFooter>
  <drawing r:id="rId2"/>
  <legacyDrawing r:id="rId3"/>
</worksheet>
</file>

<file path=xl/worksheets/sheet5.xml><?xml version="1.0" encoding="utf-8"?>
<worksheet xmlns="http://schemas.openxmlformats.org/spreadsheetml/2006/main" xmlns:r="http://schemas.openxmlformats.org/officeDocument/2006/relationships">
  <sheetPr codeName="Sheet5" enableFormatConditionsCalculation="0">
    <tabColor indexed="51"/>
    <pageSetUpPr fitToPage="1"/>
  </sheetPr>
  <dimension ref="A1:R57"/>
  <sheetViews>
    <sheetView showGridLines="0" tabSelected="1" workbookViewId="0">
      <pane ySplit="4" topLeftCell="A20" activePane="bottomLeft" state="frozen"/>
      <selection pane="bottomLeft" activeCell="D6" sqref="D6"/>
    </sheetView>
  </sheetViews>
  <sheetFormatPr defaultRowHeight="12.75"/>
  <cols>
    <col min="1" max="1" width="14.7109375" customWidth="1"/>
    <col min="2" max="2" width="2.7109375" customWidth="1"/>
    <col min="3" max="3" width="32.7109375" customWidth="1"/>
    <col min="4" max="18" width="3.28515625" customWidth="1"/>
  </cols>
  <sheetData>
    <row r="1" spans="1:18" ht="12.75" customHeight="1">
      <c r="A1" s="43"/>
      <c r="B1" s="163" t="s">
        <v>33</v>
      </c>
      <c r="C1" s="164" t="e">
        <f>#REF!</f>
        <v>#REF!</v>
      </c>
      <c r="D1" s="170" t="e">
        <f>#REF!</f>
        <v>#REF!</v>
      </c>
      <c r="E1" s="170" t="e">
        <f>#REF!</f>
        <v>#REF!</v>
      </c>
      <c r="F1" s="170" t="e">
        <f>#REF!</f>
        <v>#REF!</v>
      </c>
      <c r="G1" s="170" t="e">
        <f>#REF!</f>
        <v>#REF!</v>
      </c>
      <c r="H1" s="170" t="e">
        <f>#REF!</f>
        <v>#REF!</v>
      </c>
      <c r="I1" s="170" t="e">
        <f>#REF!</f>
        <v>#REF!</v>
      </c>
      <c r="J1" s="170" t="e">
        <f>#REF!</f>
        <v>#REF!</v>
      </c>
      <c r="K1" s="170" t="e">
        <f>#REF!</f>
        <v>#REF!</v>
      </c>
      <c r="L1" s="170" t="e">
        <f>#REF!</f>
        <v>#REF!</v>
      </c>
      <c r="M1" s="170" t="e">
        <f>#REF!</f>
        <v>#REF!</v>
      </c>
      <c r="N1" s="170" t="e">
        <f>#REF!</f>
        <v>#REF!</v>
      </c>
      <c r="O1" s="170" t="e">
        <f>#REF!</f>
        <v>#REF!</v>
      </c>
      <c r="P1" s="170" t="e">
        <f>#REF!</f>
        <v>#REF!</v>
      </c>
      <c r="Q1" s="170" t="e">
        <f>#REF!</f>
        <v>#REF!</v>
      </c>
      <c r="R1" s="170" t="e">
        <f>#REF!</f>
        <v>#REF!</v>
      </c>
    </row>
    <row r="2" spans="1:18" ht="12.75" customHeight="1">
      <c r="A2" s="44"/>
      <c r="B2" s="67" t="s">
        <v>34</v>
      </c>
      <c r="C2" s="64" t="e">
        <f>#REF!</f>
        <v>#REF!</v>
      </c>
      <c r="D2" s="171"/>
      <c r="E2" s="171"/>
      <c r="F2" s="171"/>
      <c r="G2" s="171"/>
      <c r="H2" s="171"/>
      <c r="I2" s="171"/>
      <c r="J2" s="171"/>
      <c r="K2" s="171"/>
      <c r="L2" s="171"/>
      <c r="M2" s="171"/>
      <c r="N2" s="171"/>
      <c r="O2" s="171"/>
      <c r="P2" s="171"/>
      <c r="Q2" s="171"/>
      <c r="R2" s="171"/>
    </row>
    <row r="3" spans="1:18">
      <c r="A3" s="43"/>
      <c r="B3" s="208"/>
      <c r="C3" s="209"/>
      <c r="D3" s="171"/>
      <c r="E3" s="171"/>
      <c r="F3" s="171"/>
      <c r="G3" s="171"/>
      <c r="H3" s="171"/>
      <c r="I3" s="171"/>
      <c r="J3" s="171"/>
      <c r="K3" s="171"/>
      <c r="L3" s="171"/>
      <c r="M3" s="171"/>
      <c r="N3" s="171"/>
      <c r="O3" s="171"/>
      <c r="P3" s="171"/>
      <c r="Q3" s="171"/>
      <c r="R3" s="171"/>
    </row>
    <row r="4" spans="1:18">
      <c r="A4" s="204" t="s">
        <v>18</v>
      </c>
      <c r="B4" s="204"/>
      <c r="C4" s="205"/>
      <c r="D4" s="172"/>
      <c r="E4" s="172"/>
      <c r="F4" s="172"/>
      <c r="G4" s="172"/>
      <c r="H4" s="172"/>
      <c r="I4" s="172"/>
      <c r="J4" s="172"/>
      <c r="K4" s="172"/>
      <c r="L4" s="172"/>
      <c r="M4" s="172"/>
      <c r="N4" s="172"/>
      <c r="O4" s="172"/>
      <c r="P4" s="172"/>
      <c r="Q4" s="172"/>
      <c r="R4" s="172"/>
    </row>
    <row r="5" spans="1:18">
      <c r="A5" s="4"/>
      <c r="B5" s="206" t="s">
        <v>26</v>
      </c>
      <c r="C5" s="207"/>
      <c r="D5" s="203" t="s">
        <v>35</v>
      </c>
      <c r="E5" s="203"/>
      <c r="F5" s="203"/>
      <c r="G5" s="203"/>
      <c r="H5" s="203"/>
      <c r="I5" s="203"/>
      <c r="J5" s="203"/>
      <c r="K5" s="203"/>
      <c r="L5" s="203"/>
      <c r="M5" s="203"/>
      <c r="N5" s="203"/>
      <c r="O5" s="203"/>
      <c r="P5" s="203"/>
      <c r="Q5" s="203"/>
      <c r="R5" s="203"/>
    </row>
    <row r="6" spans="1:18">
      <c r="A6" s="45"/>
      <c r="B6" s="46">
        <v>1</v>
      </c>
      <c r="C6" s="34" t="s">
        <v>13</v>
      </c>
      <c r="D6" s="42"/>
      <c r="E6" s="10"/>
      <c r="F6" s="10"/>
      <c r="G6" s="10"/>
      <c r="H6" s="10"/>
      <c r="I6" s="10"/>
      <c r="J6" s="10"/>
      <c r="K6" s="10"/>
      <c r="L6" s="10"/>
      <c r="M6" s="10"/>
      <c r="N6" s="10"/>
      <c r="O6" s="10"/>
      <c r="P6" s="10"/>
      <c r="Q6" s="10"/>
      <c r="R6" s="10"/>
    </row>
    <row r="7" spans="1:18">
      <c r="A7" s="47"/>
      <c r="B7" s="46">
        <v>2</v>
      </c>
      <c r="C7" s="34" t="s">
        <v>14</v>
      </c>
      <c r="D7" s="42"/>
      <c r="E7" s="10"/>
      <c r="F7" s="10"/>
      <c r="G7" s="10"/>
      <c r="H7" s="10"/>
      <c r="I7" s="10"/>
      <c r="J7" s="10"/>
      <c r="K7" s="10"/>
      <c r="L7" s="10"/>
      <c r="M7" s="10"/>
      <c r="N7" s="10"/>
      <c r="O7" s="10"/>
      <c r="P7" s="10"/>
      <c r="Q7" s="10"/>
      <c r="R7" s="10"/>
    </row>
    <row r="8" spans="1:18" ht="13.5" thickBot="1">
      <c r="A8" s="47"/>
      <c r="B8" s="46">
        <v>3</v>
      </c>
      <c r="C8" s="34" t="s">
        <v>15</v>
      </c>
      <c r="D8" s="42"/>
      <c r="E8" s="10"/>
      <c r="F8" s="10"/>
      <c r="G8" s="10"/>
      <c r="H8" s="10"/>
      <c r="I8" s="10"/>
      <c r="J8" s="10"/>
      <c r="K8" s="10"/>
      <c r="L8" s="10"/>
      <c r="M8" s="10"/>
      <c r="N8" s="10"/>
      <c r="O8" s="10"/>
      <c r="P8" s="10"/>
      <c r="Q8" s="10"/>
      <c r="R8" s="10"/>
    </row>
    <row r="9" spans="1:18" ht="13.5" customHeight="1" thickBot="1">
      <c r="A9" s="4"/>
      <c r="B9" s="4"/>
      <c r="C9" s="48" t="s">
        <v>23</v>
      </c>
      <c r="D9" s="49" t="str">
        <f>IF(COUNTIF(D6:D8,"A")=3,"C",IF(COUNTIF(D6:D8,"A")&gt;0,"P"," "))</f>
        <v xml:space="preserve"> </v>
      </c>
      <c r="E9" s="49" t="str">
        <f t="shared" ref="E9:L9" si="0">IF(COUNTIF(E6:E8,"A")=3,"C",IF(COUNTIF(E6:E8,"A")&gt;0,"P"," "))</f>
        <v xml:space="preserve"> </v>
      </c>
      <c r="F9" s="49" t="str">
        <f t="shared" si="0"/>
        <v xml:space="preserve"> </v>
      </c>
      <c r="G9" s="49" t="str">
        <f t="shared" si="0"/>
        <v xml:space="preserve"> </v>
      </c>
      <c r="H9" s="49" t="str">
        <f t="shared" si="0"/>
        <v xml:space="preserve"> </v>
      </c>
      <c r="I9" s="49" t="str">
        <f t="shared" si="0"/>
        <v xml:space="preserve"> </v>
      </c>
      <c r="J9" s="49" t="str">
        <f t="shared" si="0"/>
        <v xml:space="preserve"> </v>
      </c>
      <c r="K9" s="49" t="str">
        <f t="shared" si="0"/>
        <v xml:space="preserve"> </v>
      </c>
      <c r="L9" s="49" t="str">
        <f t="shared" si="0"/>
        <v xml:space="preserve"> </v>
      </c>
      <c r="M9" s="49" t="str">
        <f t="shared" ref="M9:R9" si="1">IF(COUNTIF(M6:M8,"A")=3,"C",IF(COUNTIF(M6:M8,"A")&gt;0,"P"," "))</f>
        <v xml:space="preserve"> </v>
      </c>
      <c r="N9" s="49" t="str">
        <f t="shared" si="1"/>
        <v xml:space="preserve"> </v>
      </c>
      <c r="O9" s="49" t="str">
        <f t="shared" si="1"/>
        <v xml:space="preserve"> </v>
      </c>
      <c r="P9" s="49" t="str">
        <f t="shared" si="1"/>
        <v xml:space="preserve"> </v>
      </c>
      <c r="Q9" s="49" t="str">
        <f t="shared" si="1"/>
        <v xml:space="preserve"> </v>
      </c>
      <c r="R9" s="49" t="str">
        <f t="shared" si="1"/>
        <v xml:space="preserve"> </v>
      </c>
    </row>
    <row r="10" spans="1:18">
      <c r="B10" s="1" t="s">
        <v>37</v>
      </c>
      <c r="C10" s="69"/>
      <c r="D10" s="115" t="s">
        <v>37</v>
      </c>
      <c r="E10" s="70"/>
      <c r="F10" s="70"/>
      <c r="G10" s="70"/>
      <c r="H10" s="70"/>
      <c r="I10" s="70"/>
      <c r="J10" s="70"/>
      <c r="K10" s="70"/>
      <c r="L10" s="70"/>
      <c r="M10" s="70"/>
      <c r="N10" s="70"/>
      <c r="O10" s="70"/>
      <c r="P10" s="71"/>
      <c r="Q10" s="70"/>
      <c r="R10" s="70"/>
    </row>
    <row r="11" spans="1:18">
      <c r="C11" s="102" t="s">
        <v>109</v>
      </c>
      <c r="D11" s="8"/>
      <c r="E11" s="8"/>
      <c r="F11" s="8"/>
      <c r="G11" s="8"/>
      <c r="H11" s="8"/>
      <c r="I11" s="8"/>
      <c r="J11" s="8"/>
      <c r="K11" s="8"/>
      <c r="L11" s="8"/>
      <c r="M11" s="8"/>
      <c r="N11" s="8"/>
      <c r="O11" s="8"/>
      <c r="P11" s="8"/>
      <c r="Q11" s="8"/>
      <c r="R11" s="8"/>
    </row>
    <row r="12" spans="1:18">
      <c r="C12" s="102" t="s">
        <v>110</v>
      </c>
      <c r="D12" s="8"/>
      <c r="E12" s="8"/>
      <c r="F12" s="8"/>
      <c r="G12" s="8"/>
      <c r="H12" s="8"/>
      <c r="I12" s="8"/>
      <c r="J12" s="8"/>
      <c r="K12" s="8"/>
      <c r="L12" s="8"/>
      <c r="M12" s="8"/>
      <c r="N12" s="8"/>
      <c r="O12" s="8"/>
      <c r="P12" s="8"/>
      <c r="Q12" s="8"/>
      <c r="R12" s="8"/>
    </row>
    <row r="13" spans="1:18">
      <c r="C13" s="102" t="s">
        <v>111</v>
      </c>
      <c r="D13" s="8"/>
      <c r="E13" s="8"/>
      <c r="F13" s="8"/>
      <c r="G13" s="8"/>
      <c r="H13" s="8"/>
      <c r="I13" s="8"/>
      <c r="J13" s="8"/>
      <c r="K13" s="8"/>
      <c r="L13" s="8"/>
      <c r="M13" s="8"/>
      <c r="N13" s="8"/>
      <c r="O13" s="8"/>
      <c r="P13" s="8"/>
      <c r="Q13" s="8"/>
      <c r="R13" s="8"/>
    </row>
    <row r="14" spans="1:18">
      <c r="C14" s="102" t="s">
        <v>112</v>
      </c>
      <c r="D14" s="8"/>
      <c r="E14" s="8"/>
      <c r="F14" s="8"/>
      <c r="G14" s="8"/>
      <c r="H14" s="8"/>
      <c r="I14" s="8"/>
      <c r="J14" s="8"/>
      <c r="K14" s="8"/>
      <c r="L14" s="8"/>
      <c r="M14" s="8"/>
      <c r="N14" s="8"/>
      <c r="O14" s="8"/>
      <c r="P14" s="8"/>
      <c r="Q14" s="8"/>
      <c r="R14" s="8"/>
    </row>
    <row r="15" spans="1:18">
      <c r="C15" s="102" t="s">
        <v>113</v>
      </c>
      <c r="D15" s="8"/>
      <c r="E15" s="8"/>
      <c r="F15" s="8"/>
      <c r="G15" s="8"/>
      <c r="H15" s="8"/>
      <c r="I15" s="8"/>
      <c r="J15" s="8"/>
      <c r="K15" s="8"/>
      <c r="L15" s="8"/>
      <c r="M15" s="8"/>
      <c r="N15" s="8"/>
      <c r="O15" s="8"/>
      <c r="P15" s="8"/>
      <c r="Q15" s="8"/>
      <c r="R15" s="8"/>
    </row>
    <row r="16" spans="1:18">
      <c r="C16" s="102" t="s">
        <v>114</v>
      </c>
      <c r="D16" s="8"/>
      <c r="E16" s="8"/>
      <c r="F16" s="8"/>
      <c r="G16" s="8"/>
      <c r="H16" s="8"/>
      <c r="I16" s="8"/>
      <c r="J16" s="8"/>
      <c r="K16" s="8"/>
      <c r="L16" s="8"/>
      <c r="M16" s="8"/>
      <c r="N16" s="8"/>
      <c r="O16" s="8"/>
      <c r="P16" s="8"/>
      <c r="Q16" s="8"/>
      <c r="R16" s="8"/>
    </row>
    <row r="17" spans="1:18">
      <c r="B17" s="1" t="s">
        <v>39</v>
      </c>
      <c r="D17" s="72"/>
      <c r="E17" s="72"/>
      <c r="F17" s="72"/>
      <c r="G17" s="72"/>
      <c r="H17" s="72"/>
      <c r="I17" s="72"/>
      <c r="J17" s="72"/>
      <c r="K17" s="72"/>
      <c r="L17" s="72"/>
      <c r="M17" s="72"/>
      <c r="N17" s="72"/>
      <c r="O17" s="72"/>
      <c r="P17" s="72"/>
      <c r="Q17" s="72"/>
      <c r="R17" s="72"/>
    </row>
    <row r="18" spans="1:18">
      <c r="C18" s="102" t="s">
        <v>115</v>
      </c>
      <c r="D18" s="8"/>
      <c r="E18" s="8"/>
      <c r="F18" s="8"/>
      <c r="G18" s="8"/>
      <c r="H18" s="8"/>
      <c r="I18" s="8"/>
      <c r="J18" s="8"/>
      <c r="K18" s="8"/>
      <c r="L18" s="8"/>
      <c r="M18" s="8"/>
      <c r="N18" s="8"/>
      <c r="O18" s="8"/>
      <c r="P18" s="8"/>
      <c r="Q18" s="8"/>
      <c r="R18" s="8"/>
    </row>
    <row r="19" spans="1:18">
      <c r="C19" s="102" t="s">
        <v>116</v>
      </c>
      <c r="D19" s="8"/>
      <c r="E19" s="8"/>
      <c r="F19" s="8"/>
      <c r="G19" s="8"/>
      <c r="H19" s="8"/>
      <c r="I19" s="8"/>
      <c r="J19" s="8"/>
      <c r="K19" s="8"/>
      <c r="L19" s="8"/>
      <c r="M19" s="8"/>
      <c r="N19" s="8"/>
      <c r="O19" s="8"/>
      <c r="P19" s="8"/>
      <c r="Q19" s="8"/>
      <c r="R19" s="8"/>
    </row>
    <row r="20" spans="1:18">
      <c r="B20" s="1" t="s">
        <v>27</v>
      </c>
      <c r="D20" s="116" t="s">
        <v>629</v>
      </c>
      <c r="E20" s="72"/>
      <c r="F20" s="72"/>
      <c r="G20" s="72"/>
      <c r="H20" s="72"/>
      <c r="I20" s="72"/>
      <c r="J20" s="72"/>
      <c r="K20" s="72"/>
      <c r="L20" s="72"/>
      <c r="M20" s="72"/>
      <c r="N20" s="72"/>
      <c r="O20" s="72"/>
      <c r="P20" s="72"/>
      <c r="Q20" s="72"/>
      <c r="R20" s="72"/>
    </row>
    <row r="21" spans="1:18">
      <c r="C21" s="102" t="s">
        <v>117</v>
      </c>
      <c r="D21" s="8"/>
      <c r="E21" s="8"/>
      <c r="F21" s="8"/>
      <c r="G21" s="8"/>
      <c r="H21" s="8"/>
      <c r="I21" s="8"/>
      <c r="J21" s="8"/>
      <c r="K21" s="8"/>
      <c r="L21" s="8"/>
      <c r="M21" s="8"/>
      <c r="N21" s="8"/>
      <c r="O21" s="8"/>
      <c r="P21" s="8"/>
      <c r="Q21" s="8"/>
      <c r="R21" s="8"/>
    </row>
    <row r="22" spans="1:18">
      <c r="C22" s="102" t="s">
        <v>118</v>
      </c>
      <c r="D22" s="8"/>
      <c r="E22" s="8"/>
      <c r="F22" s="8"/>
      <c r="G22" s="8"/>
      <c r="H22" s="8"/>
      <c r="I22" s="8"/>
      <c r="J22" s="8"/>
      <c r="K22" s="8"/>
      <c r="L22" s="8"/>
      <c r="M22" s="8"/>
      <c r="N22" s="8"/>
      <c r="O22" s="8"/>
      <c r="P22" s="8"/>
      <c r="Q22" s="8"/>
      <c r="R22" s="8"/>
    </row>
    <row r="23" spans="1:18">
      <c r="B23" s="1" t="s">
        <v>131</v>
      </c>
      <c r="C23" s="104"/>
      <c r="D23" s="119" t="s">
        <v>132</v>
      </c>
      <c r="E23" s="106"/>
      <c r="F23" s="106"/>
      <c r="G23" s="106"/>
      <c r="H23" s="106"/>
      <c r="I23" s="106"/>
      <c r="J23" s="106"/>
      <c r="K23" s="106"/>
      <c r="L23" s="106"/>
      <c r="M23" s="106"/>
      <c r="N23" s="106"/>
      <c r="O23" s="106"/>
      <c r="P23" s="106"/>
      <c r="Q23" s="106"/>
      <c r="R23" s="106"/>
    </row>
    <row r="24" spans="1:18">
      <c r="C24" s="118" t="s">
        <v>132</v>
      </c>
      <c r="D24" s="8"/>
      <c r="E24" s="8"/>
      <c r="F24" s="8"/>
      <c r="G24" s="8"/>
      <c r="H24" s="8"/>
      <c r="I24" s="8"/>
      <c r="J24" s="8"/>
      <c r="K24" s="8"/>
      <c r="L24" s="8"/>
      <c r="M24" s="8"/>
      <c r="N24" s="8"/>
      <c r="O24" s="8"/>
      <c r="P24" s="8"/>
      <c r="Q24" s="8"/>
      <c r="R24" s="8"/>
    </row>
    <row r="25" spans="1:18" s="79" customFormat="1">
      <c r="A25" s="165"/>
      <c r="B25" s="166" t="s">
        <v>630</v>
      </c>
      <c r="C25" s="109"/>
      <c r="D25" s="108"/>
      <c r="E25" s="108"/>
      <c r="F25" s="108"/>
      <c r="G25" s="108"/>
      <c r="H25" s="108"/>
      <c r="I25" s="108"/>
      <c r="J25" s="108"/>
      <c r="K25" s="108"/>
      <c r="L25" s="108"/>
      <c r="M25" s="108"/>
      <c r="N25" s="108"/>
      <c r="O25" s="108"/>
      <c r="P25" s="108"/>
      <c r="Q25" s="108"/>
      <c r="R25" s="108"/>
    </row>
    <row r="26" spans="1:18" s="79" customFormat="1">
      <c r="A26" s="165"/>
      <c r="B26" s="109"/>
      <c r="C26" s="167" t="s">
        <v>630</v>
      </c>
      <c r="D26" s="169" t="str">
        <f>IF(COUNTIF(Journeys!D4:D49,"C")&gt;8,"C",IF(COUNTIF(Journeys!D4:D49,"C")&gt;0,"P"," "))</f>
        <v xml:space="preserve"> </v>
      </c>
      <c r="E26" s="169" t="str">
        <f>IF(COUNTIF(Journeys!E4:E49,"C")&gt;8,"C",IF(COUNTIF(Journeys!E4:E49,"C")&gt;0,"P"," "))</f>
        <v xml:space="preserve"> </v>
      </c>
      <c r="F26" s="169" t="str">
        <f>IF(COUNTIF(Journeys!F4:F49,"C")&gt;8,"C",IF(COUNTIF(Journeys!F4:F49,"C")&gt;0,"P"," "))</f>
        <v xml:space="preserve"> </v>
      </c>
      <c r="G26" s="169" t="str">
        <f>IF(COUNTIF(Journeys!G4:G49,"C")&gt;8,"C",IF(COUNTIF(Journeys!G4:G49,"C")&gt;0,"P"," "))</f>
        <v xml:space="preserve"> </v>
      </c>
      <c r="H26" s="169" t="str">
        <f>IF(COUNTIF(Journeys!H4:H49,"C")&gt;8,"C",IF(COUNTIF(Journeys!H4:H49,"C")&gt;0,"P"," "))</f>
        <v xml:space="preserve"> </v>
      </c>
      <c r="I26" s="169" t="str">
        <f>IF(COUNTIF(Journeys!I4:I49,"C")&gt;8,"C",IF(COUNTIF(Journeys!I4:I49,"C")&gt;0,"P"," "))</f>
        <v xml:space="preserve"> </v>
      </c>
      <c r="J26" s="169" t="str">
        <f>IF(COUNTIF(Journeys!J4:J49,"C")&gt;8,"C",IF(COUNTIF(Journeys!J4:J49,"C")&gt;0,"P"," "))</f>
        <v xml:space="preserve"> </v>
      </c>
      <c r="K26" s="169" t="str">
        <f>IF(COUNTIF(Journeys!K4:K49,"C")&gt;8,"C",IF(COUNTIF(Journeys!K4:K49,"C")&gt;0,"P"," "))</f>
        <v xml:space="preserve"> </v>
      </c>
      <c r="L26" s="169" t="str">
        <f>IF(COUNTIF(Journeys!L4:L49,"C")&gt;8,"C",IF(COUNTIF(Journeys!L4:L49,"C")&gt;0,"P"," "))</f>
        <v xml:space="preserve"> </v>
      </c>
      <c r="M26" s="169" t="str">
        <f>IF(COUNTIF(Journeys!M4:M49,"C")&gt;8,"C",IF(COUNTIF(Journeys!M4:M49,"C")&gt;0,"P"," "))</f>
        <v xml:space="preserve"> </v>
      </c>
      <c r="N26" s="169" t="str">
        <f>IF(COUNTIF(Journeys!N4:N49,"C")&gt;8,"C",IF(COUNTIF(Journeys!N4:N49,"C")&gt;0,"P"," "))</f>
        <v xml:space="preserve"> </v>
      </c>
      <c r="O26" s="169" t="str">
        <f>IF(COUNTIF(Journeys!O4:O49,"C")&gt;8,"C",IF(COUNTIF(Journeys!O4:O49,"C")&gt;0,"P"," "))</f>
        <v xml:space="preserve"> </v>
      </c>
      <c r="P26" s="169" t="str">
        <f>IF(COUNTIF(Journeys!P4:P49,"C")&gt;8,"C",IF(COUNTIF(Journeys!P4:P49,"C")&gt;0,"P"," "))</f>
        <v xml:space="preserve"> </v>
      </c>
      <c r="Q26" s="169" t="str">
        <f>IF(COUNTIF(Journeys!Q4:Q49,"C")&gt;8,"C",IF(COUNTIF(Journeys!Q4:Q49,"C")&gt;0,"P"," "))</f>
        <v xml:space="preserve"> </v>
      </c>
      <c r="R26" s="169" t="str">
        <f>IF(COUNTIF(Journeys!R4:R49,"C")&gt;8,"C",IF(COUNTIF(Journeys!R4:R49,"C")&gt;0,"P"," "))</f>
        <v xml:space="preserve"> </v>
      </c>
    </row>
    <row r="27" spans="1:18">
      <c r="B27" s="1" t="s">
        <v>133</v>
      </c>
      <c r="C27" s="117"/>
      <c r="D27" s="106"/>
      <c r="E27" s="106"/>
      <c r="F27" s="106"/>
      <c r="G27" s="106"/>
      <c r="H27" s="106"/>
      <c r="I27" s="106"/>
      <c r="J27" s="106"/>
      <c r="K27" s="106"/>
      <c r="L27" s="106"/>
      <c r="M27" s="106"/>
      <c r="N27" s="106"/>
      <c r="O27" s="106"/>
      <c r="P27" s="106"/>
      <c r="Q27" s="106"/>
      <c r="R27" s="106"/>
    </row>
    <row r="28" spans="1:18">
      <c r="C28" s="118" t="s">
        <v>134</v>
      </c>
      <c r="D28" s="8"/>
      <c r="E28" s="8"/>
      <c r="F28" s="8"/>
      <c r="G28" s="8"/>
      <c r="H28" s="8"/>
      <c r="I28" s="8"/>
      <c r="J28" s="8"/>
      <c r="K28" s="8"/>
      <c r="L28" s="8"/>
      <c r="M28" s="8"/>
      <c r="N28" s="8"/>
      <c r="O28" s="8"/>
      <c r="P28" s="8"/>
      <c r="Q28" s="8"/>
      <c r="R28" s="8"/>
    </row>
    <row r="29" spans="1:18">
      <c r="B29" s="1" t="s">
        <v>36</v>
      </c>
      <c r="D29" s="72"/>
      <c r="E29" s="72"/>
      <c r="F29" s="72"/>
      <c r="G29" s="72"/>
      <c r="H29" s="72"/>
      <c r="I29" s="72"/>
      <c r="J29" s="72"/>
      <c r="K29" s="72"/>
      <c r="L29" s="72"/>
      <c r="M29" s="72"/>
      <c r="N29" s="72"/>
      <c r="O29" s="72"/>
      <c r="P29" s="72"/>
      <c r="Q29" s="72"/>
      <c r="R29" s="72"/>
    </row>
    <row r="30" spans="1:18">
      <c r="C30" s="33" t="s">
        <v>12</v>
      </c>
      <c r="D30" s="8"/>
      <c r="E30" s="8"/>
      <c r="F30" s="8"/>
      <c r="G30" s="8"/>
      <c r="H30" s="8"/>
      <c r="I30" s="8"/>
      <c r="J30" s="8"/>
      <c r="K30" s="8"/>
      <c r="L30" s="8"/>
      <c r="M30" s="8"/>
      <c r="N30" s="8"/>
      <c r="O30" s="8"/>
      <c r="P30" s="8"/>
      <c r="Q30" s="8"/>
      <c r="R30" s="8"/>
    </row>
    <row r="31" spans="1:18">
      <c r="C31" s="102" t="s">
        <v>119</v>
      </c>
      <c r="D31" s="8"/>
      <c r="E31" s="8"/>
      <c r="F31" s="8"/>
      <c r="G31" s="8"/>
      <c r="H31" s="8"/>
      <c r="I31" s="8"/>
      <c r="J31" s="8"/>
      <c r="K31" s="8"/>
      <c r="L31" s="8"/>
      <c r="M31" s="8"/>
      <c r="N31" s="8"/>
      <c r="O31" s="8"/>
      <c r="P31" s="8"/>
      <c r="Q31" s="8"/>
      <c r="R31" s="8"/>
    </row>
    <row r="32" spans="1:18">
      <c r="C32" s="102" t="s">
        <v>120</v>
      </c>
      <c r="D32" s="8"/>
      <c r="E32" s="8"/>
      <c r="F32" s="8"/>
      <c r="G32" s="8"/>
      <c r="H32" s="8"/>
      <c r="I32" s="8"/>
      <c r="J32" s="8"/>
      <c r="K32" s="8"/>
      <c r="L32" s="8"/>
      <c r="M32" s="8"/>
      <c r="N32" s="8"/>
      <c r="O32" s="8"/>
      <c r="P32" s="8"/>
      <c r="Q32" s="8"/>
      <c r="R32" s="8"/>
    </row>
    <row r="33" spans="2:18">
      <c r="C33" s="102" t="s">
        <v>121</v>
      </c>
      <c r="D33" s="8"/>
      <c r="E33" s="8"/>
      <c r="F33" s="8"/>
      <c r="G33" s="8"/>
      <c r="H33" s="8"/>
      <c r="I33" s="8"/>
      <c r="J33" s="8"/>
      <c r="K33" s="8"/>
      <c r="L33" s="8"/>
      <c r="M33" s="8"/>
      <c r="N33" s="8"/>
      <c r="O33" s="8"/>
      <c r="P33" s="8"/>
      <c r="Q33" s="8"/>
      <c r="R33" s="8"/>
    </row>
    <row r="34" spans="2:18">
      <c r="C34" s="102" t="s">
        <v>122</v>
      </c>
      <c r="D34" s="8"/>
      <c r="E34" s="8"/>
      <c r="F34" s="8"/>
      <c r="G34" s="8"/>
      <c r="H34" s="8"/>
      <c r="I34" s="8"/>
      <c r="J34" s="8"/>
      <c r="K34" s="8"/>
      <c r="L34" s="8"/>
      <c r="M34" s="8"/>
      <c r="N34" s="8"/>
      <c r="O34" s="8"/>
      <c r="P34" s="8"/>
      <c r="Q34" s="8"/>
      <c r="R34" s="8"/>
    </row>
    <row r="35" spans="2:18">
      <c r="C35" s="102" t="s">
        <v>123</v>
      </c>
      <c r="D35" s="8"/>
      <c r="E35" s="8"/>
      <c r="F35" s="8"/>
      <c r="G35" s="8"/>
      <c r="H35" s="8"/>
      <c r="I35" s="8"/>
      <c r="J35" s="8"/>
      <c r="K35" s="8"/>
      <c r="L35" s="8"/>
      <c r="M35" s="8"/>
      <c r="N35" s="8"/>
      <c r="O35" s="8"/>
      <c r="P35" s="8"/>
      <c r="Q35" s="8"/>
      <c r="R35" s="8"/>
    </row>
    <row r="36" spans="2:18">
      <c r="B36" s="107" t="s">
        <v>124</v>
      </c>
      <c r="C36" s="108"/>
      <c r="D36" s="108"/>
      <c r="E36" s="108"/>
      <c r="F36" s="108"/>
      <c r="G36" s="108"/>
      <c r="H36" s="108"/>
      <c r="I36" s="108"/>
      <c r="J36" s="108"/>
      <c r="K36" s="108"/>
      <c r="L36" s="108"/>
      <c r="M36" s="108"/>
      <c r="N36" s="108"/>
      <c r="O36" s="108"/>
      <c r="P36" s="108"/>
      <c r="Q36" s="108"/>
      <c r="R36" s="108"/>
    </row>
    <row r="37" spans="2:18">
      <c r="B37" s="109">
        <v>1</v>
      </c>
      <c r="C37" s="110" t="s">
        <v>125</v>
      </c>
      <c r="D37" s="111"/>
      <c r="E37" s="111"/>
      <c r="F37" s="111"/>
      <c r="G37" s="111"/>
      <c r="H37" s="111"/>
      <c r="I37" s="111"/>
      <c r="J37" s="111"/>
      <c r="K37" s="111"/>
      <c r="L37" s="111"/>
      <c r="M37" s="111"/>
      <c r="N37" s="111"/>
      <c r="O37" s="111"/>
      <c r="P37" s="111"/>
      <c r="Q37" s="111"/>
      <c r="R37" s="111"/>
    </row>
    <row r="38" spans="2:18">
      <c r="B38" s="109">
        <v>2</v>
      </c>
      <c r="C38" s="110" t="s">
        <v>126</v>
      </c>
      <c r="D38" s="111"/>
      <c r="E38" s="111"/>
      <c r="F38" s="111"/>
      <c r="G38" s="111"/>
      <c r="H38" s="111"/>
      <c r="I38" s="111"/>
      <c r="J38" s="111"/>
      <c r="K38" s="111"/>
      <c r="L38" s="111"/>
      <c r="M38" s="111"/>
      <c r="N38" s="111"/>
      <c r="O38" s="111"/>
      <c r="P38" s="111"/>
      <c r="Q38" s="111"/>
      <c r="R38" s="111"/>
    </row>
    <row r="39" spans="2:18">
      <c r="B39" s="109">
        <v>3</v>
      </c>
      <c r="C39" s="110" t="s">
        <v>127</v>
      </c>
      <c r="D39" s="111"/>
      <c r="E39" s="111"/>
      <c r="F39" s="111"/>
      <c r="G39" s="111"/>
      <c r="H39" s="111"/>
      <c r="I39" s="111"/>
      <c r="J39" s="111"/>
      <c r="K39" s="111"/>
      <c r="L39" s="111"/>
      <c r="M39" s="111"/>
      <c r="N39" s="111"/>
      <c r="O39" s="111"/>
      <c r="P39" s="111"/>
      <c r="Q39" s="111"/>
      <c r="R39" s="111"/>
    </row>
    <row r="40" spans="2:18">
      <c r="B40" s="112">
        <v>4</v>
      </c>
      <c r="C40" s="110" t="s">
        <v>128</v>
      </c>
      <c r="D40" s="111"/>
      <c r="E40" s="111"/>
      <c r="F40" s="111"/>
      <c r="G40" s="111"/>
      <c r="H40" s="111"/>
      <c r="I40" s="111"/>
      <c r="J40" s="111"/>
      <c r="K40" s="111"/>
      <c r="L40" s="111"/>
      <c r="M40" s="111"/>
      <c r="N40" s="111"/>
      <c r="O40" s="111"/>
      <c r="P40" s="111"/>
      <c r="Q40" s="111"/>
      <c r="R40" s="111"/>
    </row>
    <row r="41" spans="2:18" ht="13.5" thickBot="1">
      <c r="B41" s="112">
        <v>5</v>
      </c>
      <c r="C41" s="110" t="s">
        <v>130</v>
      </c>
      <c r="D41" s="111"/>
      <c r="E41" s="111"/>
      <c r="F41" s="111"/>
      <c r="G41" s="111"/>
      <c r="H41" s="111"/>
      <c r="I41" s="111"/>
      <c r="J41" s="111"/>
      <c r="K41" s="111"/>
      <c r="L41" s="111"/>
      <c r="M41" s="111"/>
      <c r="N41" s="111"/>
      <c r="O41" s="111"/>
      <c r="P41" s="111"/>
      <c r="Q41" s="111"/>
      <c r="R41" s="111"/>
    </row>
    <row r="42" spans="2:18" ht="13.5" thickBot="1">
      <c r="B42" s="109"/>
      <c r="C42" s="113" t="s">
        <v>23</v>
      </c>
      <c r="D42" s="114" t="str">
        <f>IF(COUNTIF(D37:D41,"A")&gt;4,"C",IF(COUNTIF(D37:D41,"A")&gt;0,"P"," "))</f>
        <v xml:space="preserve"> </v>
      </c>
      <c r="E42" s="114" t="str">
        <f t="shared" ref="E42:R42" si="2">IF(COUNTIF(E37:E41,"A")&gt;4,"C",IF(COUNTIF(E37:E41,"A")&gt;0,"P"," "))</f>
        <v xml:space="preserve"> </v>
      </c>
      <c r="F42" s="114" t="str">
        <f t="shared" si="2"/>
        <v xml:space="preserve"> </v>
      </c>
      <c r="G42" s="114" t="str">
        <f t="shared" si="2"/>
        <v xml:space="preserve"> </v>
      </c>
      <c r="H42" s="114" t="str">
        <f t="shared" si="2"/>
        <v xml:space="preserve"> </v>
      </c>
      <c r="I42" s="114" t="str">
        <f t="shared" si="2"/>
        <v xml:space="preserve"> </v>
      </c>
      <c r="J42" s="114" t="str">
        <f t="shared" si="2"/>
        <v xml:space="preserve"> </v>
      </c>
      <c r="K42" s="114" t="str">
        <f t="shared" si="2"/>
        <v xml:space="preserve"> </v>
      </c>
      <c r="L42" s="114" t="str">
        <f t="shared" si="2"/>
        <v xml:space="preserve"> </v>
      </c>
      <c r="M42" s="114" t="str">
        <f t="shared" si="2"/>
        <v xml:space="preserve"> </v>
      </c>
      <c r="N42" s="114" t="str">
        <f t="shared" si="2"/>
        <v xml:space="preserve"> </v>
      </c>
      <c r="O42" s="114" t="str">
        <f t="shared" si="2"/>
        <v xml:space="preserve"> </v>
      </c>
      <c r="P42" s="114" t="str">
        <f t="shared" si="2"/>
        <v xml:space="preserve"> </v>
      </c>
      <c r="Q42" s="114" t="str">
        <f t="shared" si="2"/>
        <v xml:space="preserve"> </v>
      </c>
      <c r="R42" s="114" t="str">
        <f t="shared" si="2"/>
        <v xml:space="preserve"> </v>
      </c>
    </row>
    <row r="43" spans="2:18">
      <c r="B43" s="107" t="s">
        <v>129</v>
      </c>
      <c r="C43" s="108"/>
      <c r="D43" s="108"/>
      <c r="E43" s="108"/>
      <c r="F43" s="108"/>
      <c r="G43" s="108"/>
      <c r="H43" s="108"/>
      <c r="I43" s="108"/>
      <c r="J43" s="108"/>
      <c r="K43" s="108"/>
      <c r="L43" s="108"/>
      <c r="M43" s="108"/>
      <c r="N43" s="108"/>
      <c r="O43" s="108"/>
      <c r="P43" s="108"/>
      <c r="Q43" s="108"/>
      <c r="R43" s="108"/>
    </row>
    <row r="44" spans="2:18">
      <c r="B44" s="109">
        <v>1</v>
      </c>
      <c r="C44" s="110" t="s">
        <v>125</v>
      </c>
      <c r="D44" s="111"/>
      <c r="E44" s="111"/>
      <c r="F44" s="111"/>
      <c r="G44" s="111"/>
      <c r="H44" s="111"/>
      <c r="I44" s="111"/>
      <c r="J44" s="111"/>
      <c r="K44" s="111"/>
      <c r="L44" s="111"/>
      <c r="M44" s="111"/>
      <c r="N44" s="111"/>
      <c r="O44" s="111"/>
      <c r="P44" s="111"/>
      <c r="Q44" s="111"/>
      <c r="R44" s="111"/>
    </row>
    <row r="45" spans="2:18">
      <c r="B45" s="109">
        <v>2</v>
      </c>
      <c r="C45" s="110" t="s">
        <v>126</v>
      </c>
      <c r="D45" s="111"/>
      <c r="E45" s="111"/>
      <c r="F45" s="111"/>
      <c r="G45" s="111"/>
      <c r="H45" s="111"/>
      <c r="I45" s="111"/>
      <c r="J45" s="111"/>
      <c r="K45" s="111"/>
      <c r="L45" s="111"/>
      <c r="M45" s="111"/>
      <c r="N45" s="111"/>
      <c r="O45" s="111"/>
      <c r="P45" s="111"/>
      <c r="Q45" s="111"/>
      <c r="R45" s="111"/>
    </row>
    <row r="46" spans="2:18">
      <c r="B46" s="109">
        <v>3</v>
      </c>
      <c r="C46" s="110" t="s">
        <v>127</v>
      </c>
      <c r="D46" s="111"/>
      <c r="E46" s="111"/>
      <c r="F46" s="111"/>
      <c r="G46" s="111"/>
      <c r="H46" s="111"/>
      <c r="I46" s="111"/>
      <c r="J46" s="111"/>
      <c r="K46" s="111"/>
      <c r="L46" s="111"/>
      <c r="M46" s="111"/>
      <c r="N46" s="111"/>
      <c r="O46" s="111"/>
      <c r="P46" s="111"/>
      <c r="Q46" s="111"/>
      <c r="R46" s="111"/>
    </row>
    <row r="47" spans="2:18">
      <c r="B47" s="112">
        <v>4</v>
      </c>
      <c r="C47" s="110" t="s">
        <v>128</v>
      </c>
      <c r="D47" s="111"/>
      <c r="E47" s="111"/>
      <c r="F47" s="111"/>
      <c r="G47" s="111"/>
      <c r="H47" s="111"/>
      <c r="I47" s="111"/>
      <c r="J47" s="111"/>
      <c r="K47" s="111"/>
      <c r="L47" s="111"/>
      <c r="M47" s="111"/>
      <c r="N47" s="111"/>
      <c r="O47" s="111"/>
      <c r="P47" s="111"/>
      <c r="Q47" s="111"/>
      <c r="R47" s="111"/>
    </row>
    <row r="48" spans="2:18" ht="13.5" thickBot="1">
      <c r="B48" s="112">
        <v>5</v>
      </c>
      <c r="C48" s="110" t="s">
        <v>130</v>
      </c>
      <c r="D48" s="111"/>
      <c r="E48" s="111"/>
      <c r="F48" s="111"/>
      <c r="G48" s="111"/>
      <c r="H48" s="111"/>
      <c r="I48" s="111"/>
      <c r="J48" s="111"/>
      <c r="K48" s="111"/>
      <c r="L48" s="111"/>
      <c r="M48" s="111"/>
      <c r="N48" s="111"/>
      <c r="O48" s="111"/>
      <c r="P48" s="111"/>
      <c r="Q48" s="111"/>
      <c r="R48" s="111"/>
    </row>
    <row r="49" spans="1:18" ht="13.5" customHeight="1" thickBot="1">
      <c r="A49" s="4"/>
      <c r="B49" s="109"/>
      <c r="C49" s="113" t="s">
        <v>23</v>
      </c>
      <c r="D49" s="114" t="str">
        <f>IF(COUNTIF(D44:D48,"A")&gt;4,"C",IF(COUNTIF(D44:D48,"A")&gt;0,"P"," "))</f>
        <v xml:space="preserve"> </v>
      </c>
      <c r="E49" s="114" t="str">
        <f t="shared" ref="E49:R49" si="3">IF(COUNTIF(E44:E48,"A")&gt;4,"C",IF(COUNTIF(E44:E48,"A")&gt;0,"P"," "))</f>
        <v xml:space="preserve"> </v>
      </c>
      <c r="F49" s="114" t="str">
        <f t="shared" si="3"/>
        <v xml:space="preserve"> </v>
      </c>
      <c r="G49" s="114" t="str">
        <f t="shared" si="3"/>
        <v xml:space="preserve"> </v>
      </c>
      <c r="H49" s="114" t="str">
        <f t="shared" si="3"/>
        <v xml:space="preserve"> </v>
      </c>
      <c r="I49" s="114" t="str">
        <f t="shared" si="3"/>
        <v xml:space="preserve"> </v>
      </c>
      <c r="J49" s="114" t="str">
        <f t="shared" si="3"/>
        <v xml:space="preserve"> </v>
      </c>
      <c r="K49" s="114" t="str">
        <f t="shared" si="3"/>
        <v xml:space="preserve"> </v>
      </c>
      <c r="L49" s="114" t="str">
        <f t="shared" si="3"/>
        <v xml:space="preserve"> </v>
      </c>
      <c r="M49" s="114" t="str">
        <f t="shared" si="3"/>
        <v xml:space="preserve"> </v>
      </c>
      <c r="N49" s="114" t="str">
        <f t="shared" si="3"/>
        <v xml:space="preserve"> </v>
      </c>
      <c r="O49" s="114" t="str">
        <f t="shared" si="3"/>
        <v xml:space="preserve"> </v>
      </c>
      <c r="P49" s="114" t="str">
        <f t="shared" si="3"/>
        <v xml:space="preserve"> </v>
      </c>
      <c r="Q49" s="114" t="str">
        <f t="shared" si="3"/>
        <v xml:space="preserve"> </v>
      </c>
      <c r="R49" s="114" t="str">
        <f t="shared" si="3"/>
        <v xml:space="preserve"> </v>
      </c>
    </row>
    <row r="50" spans="1:18">
      <c r="A50" s="4"/>
      <c r="B50" s="51" t="s">
        <v>482</v>
      </c>
      <c r="C50" s="4"/>
      <c r="D50" s="148" t="s">
        <v>481</v>
      </c>
      <c r="E50" s="52"/>
      <c r="F50" s="52"/>
      <c r="G50" s="52"/>
      <c r="H50" s="52"/>
      <c r="I50" s="52"/>
      <c r="J50" s="52"/>
      <c r="K50" s="52"/>
      <c r="L50" s="52"/>
      <c r="M50" s="52"/>
      <c r="N50" s="52"/>
      <c r="O50" s="52"/>
      <c r="P50" s="52"/>
      <c r="Q50" s="52"/>
      <c r="R50" s="52"/>
    </row>
    <row r="51" spans="1:18">
      <c r="A51" s="45"/>
      <c r="B51" s="53">
        <v>1</v>
      </c>
      <c r="C51" s="120" t="s">
        <v>135</v>
      </c>
      <c r="D51" s="41"/>
      <c r="E51" s="41"/>
      <c r="F51" s="41"/>
      <c r="G51" s="41"/>
      <c r="H51" s="41"/>
      <c r="I51" s="41"/>
      <c r="J51" s="41"/>
      <c r="K51" s="41"/>
      <c r="L51" s="41"/>
      <c r="M51" s="41"/>
      <c r="N51" s="41"/>
      <c r="O51" s="41"/>
      <c r="P51" s="41"/>
      <c r="Q51" s="41"/>
      <c r="R51" s="41"/>
    </row>
    <row r="52" spans="1:18" ht="12.75" customHeight="1">
      <c r="A52" s="54"/>
      <c r="B52" s="53">
        <v>2</v>
      </c>
      <c r="C52" s="120" t="s">
        <v>38</v>
      </c>
      <c r="D52" s="41"/>
      <c r="E52" s="41"/>
      <c r="F52" s="41"/>
      <c r="G52" s="41"/>
      <c r="H52" s="41"/>
      <c r="I52" s="41"/>
      <c r="J52" s="41"/>
      <c r="K52" s="41"/>
      <c r="L52" s="41"/>
      <c r="M52" s="41"/>
      <c r="N52" s="41"/>
      <c r="O52" s="41"/>
      <c r="P52" s="41"/>
      <c r="Q52" s="41"/>
      <c r="R52" s="41"/>
    </row>
    <row r="53" spans="1:18">
      <c r="A53" s="55"/>
      <c r="B53" s="53">
        <v>3</v>
      </c>
      <c r="C53" s="120" t="s">
        <v>136</v>
      </c>
      <c r="D53" s="41"/>
      <c r="E53" s="41"/>
      <c r="F53" s="41"/>
      <c r="G53" s="41"/>
      <c r="H53" s="41"/>
      <c r="I53" s="41"/>
      <c r="J53" s="41"/>
      <c r="K53" s="41"/>
      <c r="L53" s="41"/>
      <c r="M53" s="41"/>
      <c r="N53" s="41"/>
      <c r="O53" s="41"/>
      <c r="P53" s="41"/>
      <c r="Q53" s="41"/>
      <c r="R53" s="41"/>
    </row>
    <row r="54" spans="1:18">
      <c r="A54" s="54"/>
      <c r="B54" s="53">
        <v>4</v>
      </c>
      <c r="C54" s="120" t="s">
        <v>137</v>
      </c>
      <c r="D54" s="41"/>
      <c r="E54" s="41"/>
      <c r="F54" s="41"/>
      <c r="G54" s="41"/>
      <c r="H54" s="41"/>
      <c r="I54" s="41"/>
      <c r="J54" s="41"/>
      <c r="K54" s="41"/>
      <c r="L54" s="41"/>
      <c r="M54" s="41"/>
      <c r="N54" s="41"/>
      <c r="O54" s="41"/>
      <c r="P54" s="41"/>
      <c r="Q54" s="41"/>
      <c r="R54" s="41"/>
    </row>
    <row r="55" spans="1:18" ht="12" customHeight="1" thickBot="1">
      <c r="A55" s="54"/>
      <c r="B55" s="53">
        <v>5</v>
      </c>
      <c r="C55" s="120" t="s">
        <v>138</v>
      </c>
      <c r="D55" s="41"/>
      <c r="E55" s="41"/>
      <c r="F55" s="41"/>
      <c r="G55" s="41"/>
      <c r="H55" s="41"/>
      <c r="I55" s="41"/>
      <c r="J55" s="41"/>
      <c r="K55" s="41"/>
      <c r="L55" s="41"/>
      <c r="M55" s="41"/>
      <c r="N55" s="41"/>
      <c r="O55" s="41"/>
      <c r="P55" s="41"/>
      <c r="Q55" s="41"/>
      <c r="R55" s="41"/>
    </row>
    <row r="56" spans="1:18" ht="13.5" thickBot="1">
      <c r="A56" s="47"/>
      <c r="B56" s="45"/>
      <c r="C56" s="56" t="s">
        <v>23</v>
      </c>
      <c r="D56" s="57" t="str">
        <f>IF(COUNTIF(D51:D55,"A")=5,"C",IF(COUNTIF(D51:D55,"A")&gt;0,"P"," "))</f>
        <v xml:space="preserve"> </v>
      </c>
      <c r="E56" s="57" t="str">
        <f t="shared" ref="E56:R56" si="4">IF(COUNTIF(E51:E55,"A")=5,"C",IF(COUNTIF(E51:E55,"A")&gt;0,"P"," "))</f>
        <v xml:space="preserve"> </v>
      </c>
      <c r="F56" s="57" t="str">
        <f t="shared" si="4"/>
        <v xml:space="preserve"> </v>
      </c>
      <c r="G56" s="57" t="str">
        <f t="shared" si="4"/>
        <v xml:space="preserve"> </v>
      </c>
      <c r="H56" s="57" t="str">
        <f t="shared" si="4"/>
        <v xml:space="preserve"> </v>
      </c>
      <c r="I56" s="57" t="str">
        <f t="shared" si="4"/>
        <v xml:space="preserve"> </v>
      </c>
      <c r="J56" s="57" t="str">
        <f t="shared" si="4"/>
        <v xml:space="preserve"> </v>
      </c>
      <c r="K56" s="57" t="str">
        <f t="shared" si="4"/>
        <v xml:space="preserve"> </v>
      </c>
      <c r="L56" s="57" t="str">
        <f t="shared" si="4"/>
        <v xml:space="preserve"> </v>
      </c>
      <c r="M56" s="57" t="str">
        <f t="shared" si="4"/>
        <v xml:space="preserve"> </v>
      </c>
      <c r="N56" s="57" t="str">
        <f t="shared" si="4"/>
        <v xml:space="preserve"> </v>
      </c>
      <c r="O56" s="57" t="str">
        <f t="shared" si="4"/>
        <v xml:space="preserve"> </v>
      </c>
      <c r="P56" s="57" t="str">
        <f t="shared" si="4"/>
        <v xml:space="preserve"> </v>
      </c>
      <c r="Q56" s="57" t="str">
        <f t="shared" si="4"/>
        <v xml:space="preserve"> </v>
      </c>
      <c r="R56" s="57" t="str">
        <f t="shared" si="4"/>
        <v xml:space="preserve"> </v>
      </c>
    </row>
    <row r="57" spans="1:18" ht="12.75" customHeight="1">
      <c r="A57" s="47"/>
      <c r="B57" s="58"/>
      <c r="C57" s="56"/>
      <c r="D57" s="56"/>
      <c r="E57" s="56"/>
      <c r="F57" s="56"/>
      <c r="G57" s="56"/>
      <c r="H57" s="56"/>
      <c r="I57" s="56"/>
      <c r="J57" s="56"/>
      <c r="K57" s="56"/>
      <c r="L57" s="56"/>
      <c r="M57" s="56"/>
      <c r="N57" s="56"/>
      <c r="O57" s="56"/>
      <c r="P57" s="56"/>
      <c r="Q57" s="56"/>
      <c r="R57" s="56"/>
    </row>
  </sheetData>
  <sheetProtection password="DBCD" sheet="1" objects="1" scenarios="1" selectLockedCells="1"/>
  <mergeCells count="19">
    <mergeCell ref="A4:C4"/>
    <mergeCell ref="F1:F4"/>
    <mergeCell ref="B5:C5"/>
    <mergeCell ref="B3:C3"/>
    <mergeCell ref="I1:I4"/>
    <mergeCell ref="H1:H4"/>
    <mergeCell ref="L1:L4"/>
    <mergeCell ref="J1:J4"/>
    <mergeCell ref="D5:R5"/>
    <mergeCell ref="E1:E4"/>
    <mergeCell ref="M1:M4"/>
    <mergeCell ref="R1:R4"/>
    <mergeCell ref="N1:N4"/>
    <mergeCell ref="O1:O4"/>
    <mergeCell ref="K1:K4"/>
    <mergeCell ref="P1:P4"/>
    <mergeCell ref="Q1:Q4"/>
    <mergeCell ref="D1:D4"/>
    <mergeCell ref="G1:G4"/>
  </mergeCells>
  <phoneticPr fontId="2" type="noConversion"/>
  <hyperlinks>
    <hyperlink ref="D5" r:id="rId1"/>
    <hyperlink ref="P5" r:id="rId2" display="http://trax.boy-scouts.net/pdf/JrAide.pdf"/>
    <hyperlink ref="D10" r:id="rId3"/>
    <hyperlink ref="D20" r:id="rId4"/>
    <hyperlink ref="D23" r:id="rId5"/>
  </hyperlinks>
  <pageMargins left="0.5" right="0.25" top="1" bottom="1" header="0.5" footer="0.5"/>
  <pageSetup scale="86" orientation="portrait" r:id="rId6"/>
  <headerFooter alignWithMargins="0">
    <oddHeader>&amp;C&amp;"Arial,Bold"&amp;14Junior &amp;12Age-Level Awards - &amp;D</oddHeader>
    <oddFooter>Page &amp;P</oddFooter>
  </headerFooter>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Badges</vt:lpstr>
      <vt:lpstr>Journeys</vt:lpstr>
      <vt:lpstr>Bronze Award</vt:lpstr>
      <vt:lpstr>Bridging</vt:lpstr>
      <vt:lpstr>Age-Level</vt:lpstr>
      <vt:lpstr>'Bronze Award'!Print_Area</vt:lpstr>
      <vt:lpstr>'Age-Level'!Print_Titles</vt:lpstr>
      <vt:lpstr>'Bronze Award'!Print_Titles</vt:lpstr>
      <vt:lpstr>Journeys!Print_Titles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JuniorTrax</dc:title>
  <dc:subject>track junior achievements</dc:subject>
  <dc:creator>Audra Edmunds</dc:creator>
  <cp:lastModifiedBy>Your User Name</cp:lastModifiedBy>
  <cp:lastPrinted>2012-08-31T15:57:03Z</cp:lastPrinted>
  <dcterms:created xsi:type="dcterms:W3CDTF">2005-02-08T13:28:44Z</dcterms:created>
  <dcterms:modified xsi:type="dcterms:W3CDTF">2012-10-16T03:30:19Z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1312780968</vt:i4>
  </property>
  <property fmtid="{D5CDD505-2E9C-101B-9397-08002B2CF9AE}" pid="3" name="_EmailSubject">
    <vt:lpwstr>Juniors</vt:lpwstr>
  </property>
  <property fmtid="{D5CDD505-2E9C-101B-9397-08002B2CF9AE}" pid="4" name="_AuthorEmail">
    <vt:lpwstr>frank.steele@comcast.net</vt:lpwstr>
  </property>
  <property fmtid="{D5CDD505-2E9C-101B-9397-08002B2CF9AE}" pid="5" name="_AuthorEmailDisplayName">
    <vt:lpwstr>Frank Steele</vt:lpwstr>
  </property>
  <property fmtid="{D5CDD505-2E9C-101B-9397-08002B2CF9AE}" pid="6" name="_PreviousAdHocReviewCycleID">
    <vt:i4>1445548412</vt:i4>
  </property>
  <property fmtid="{D5CDD505-2E9C-101B-9397-08002B2CF9AE}" pid="7" name="_ReviewingToolsShownOnce">
    <vt:lpwstr/>
  </property>
</Properties>
</file>